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2075" activeTab="1"/>
  </bookViews>
  <sheets>
    <sheet name="DATI" sheetId="1" r:id="rId1"/>
    <sheet name="Riepilogo" sheetId="2" r:id="rId2"/>
    <sheet name="Elenco Prodotti" sheetId="3" r:id="rId3"/>
  </sheets>
  <definedNames>
    <definedName name="_xlnm._FilterDatabase" localSheetId="0" hidden="1">DATI!$A$1:$E$319</definedName>
    <definedName name="Elenco_Prodotti">'Elenco Prodotti'!$A$2:INDEX('Elenco Prodotti'!$A:$A,COUNTA('Elenco Prodotti'!$A:$A)+1)</definedName>
  </definedNames>
  <calcPr calcId="145621"/>
</workbook>
</file>

<file path=xl/calcChain.xml><?xml version="1.0" encoding="utf-8"?>
<calcChain xmlns="http://schemas.openxmlformats.org/spreadsheetml/2006/main">
  <c r="C50" i="2" l="1"/>
  <c r="C44" i="2"/>
  <c r="C38" i="2"/>
  <c r="C32" i="2"/>
  <c r="D20" i="2"/>
  <c r="E8" i="2"/>
  <c r="D8" i="2"/>
  <c r="D2" i="1"/>
  <c r="C2" i="1"/>
  <c r="E9" i="2" l="1"/>
  <c r="E10" i="2"/>
  <c r="B268" i="1"/>
  <c r="D267" i="1"/>
  <c r="C267" i="1"/>
  <c r="B216" i="1"/>
  <c r="C216" i="1" s="1"/>
  <c r="B215" i="1"/>
  <c r="D215" i="1" s="1"/>
  <c r="D214" i="1"/>
  <c r="C214" i="1"/>
  <c r="B162" i="1"/>
  <c r="D161" i="1"/>
  <c r="C161" i="1"/>
  <c r="B109" i="1"/>
  <c r="B110" i="1" s="1"/>
  <c r="D108" i="1"/>
  <c r="C108" i="1"/>
  <c r="B56" i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C107" i="1" s="1"/>
  <c r="B3" i="1"/>
  <c r="D3" i="1" s="1"/>
  <c r="C215" i="1" l="1"/>
  <c r="B217" i="1"/>
  <c r="D217" i="1" s="1"/>
  <c r="C110" i="1"/>
  <c r="D110" i="1"/>
  <c r="B111" i="1"/>
  <c r="D111" i="1" s="1"/>
  <c r="C109" i="1"/>
  <c r="D109" i="1"/>
  <c r="D216" i="1"/>
  <c r="D268" i="1"/>
  <c r="B269" i="1"/>
  <c r="C268" i="1"/>
  <c r="D162" i="1"/>
  <c r="B163" i="1"/>
  <c r="C162" i="1"/>
  <c r="D98" i="1"/>
  <c r="D87" i="1"/>
  <c r="C77" i="1"/>
  <c r="D66" i="1"/>
  <c r="D106" i="1"/>
  <c r="D95" i="1"/>
  <c r="C85" i="1"/>
  <c r="D74" i="1"/>
  <c r="D63" i="1"/>
  <c r="D103" i="1"/>
  <c r="C93" i="1"/>
  <c r="D82" i="1"/>
  <c r="D71" i="1"/>
  <c r="C61" i="1"/>
  <c r="B4" i="1"/>
  <c r="B5" i="1" s="1"/>
  <c r="C5" i="1" s="1"/>
  <c r="C101" i="1"/>
  <c r="D90" i="1"/>
  <c r="D79" i="1"/>
  <c r="C69" i="1"/>
  <c r="D58" i="1"/>
  <c r="D105" i="1"/>
  <c r="C103" i="1"/>
  <c r="D100" i="1"/>
  <c r="D97" i="1"/>
  <c r="C95" i="1"/>
  <c r="D92" i="1"/>
  <c r="D89" i="1"/>
  <c r="C87" i="1"/>
  <c r="D84" i="1"/>
  <c r="D81" i="1"/>
  <c r="C79" i="1"/>
  <c r="D76" i="1"/>
  <c r="D73" i="1"/>
  <c r="C71" i="1"/>
  <c r="D68" i="1"/>
  <c r="D65" i="1"/>
  <c r="C63" i="1"/>
  <c r="D60" i="1"/>
  <c r="D57" i="1"/>
  <c r="D107" i="1"/>
  <c r="C105" i="1"/>
  <c r="D102" i="1"/>
  <c r="D99" i="1"/>
  <c r="C97" i="1"/>
  <c r="D94" i="1"/>
  <c r="D91" i="1"/>
  <c r="C89" i="1"/>
  <c r="D86" i="1"/>
  <c r="D83" i="1"/>
  <c r="C81" i="1"/>
  <c r="D78" i="1"/>
  <c r="D75" i="1"/>
  <c r="C73" i="1"/>
  <c r="D70" i="1"/>
  <c r="D67" i="1"/>
  <c r="C65" i="1"/>
  <c r="D62" i="1"/>
  <c r="D59" i="1"/>
  <c r="C57" i="1"/>
  <c r="D104" i="1"/>
  <c r="D101" i="1"/>
  <c r="C99" i="1"/>
  <c r="D96" i="1"/>
  <c r="D93" i="1"/>
  <c r="C91" i="1"/>
  <c r="D88" i="1"/>
  <c r="D85" i="1"/>
  <c r="C83" i="1"/>
  <c r="D80" i="1"/>
  <c r="D77" i="1"/>
  <c r="C75" i="1"/>
  <c r="D72" i="1"/>
  <c r="D69" i="1"/>
  <c r="C67" i="1"/>
  <c r="D64" i="1"/>
  <c r="D61" i="1"/>
  <c r="C59" i="1"/>
  <c r="D56" i="1"/>
  <c r="D4" i="1"/>
  <c r="C106" i="1"/>
  <c r="C104" i="1"/>
  <c r="C102" i="1"/>
  <c r="C100" i="1"/>
  <c r="C98" i="1"/>
  <c r="C96" i="1"/>
  <c r="C94" i="1"/>
  <c r="C92" i="1"/>
  <c r="C90" i="1"/>
  <c r="C88" i="1"/>
  <c r="C86" i="1"/>
  <c r="C84" i="1"/>
  <c r="C82" i="1"/>
  <c r="C80" i="1"/>
  <c r="C78" i="1"/>
  <c r="C76" i="1"/>
  <c r="C74" i="1"/>
  <c r="C72" i="1"/>
  <c r="C70" i="1"/>
  <c r="C68" i="1"/>
  <c r="C66" i="1"/>
  <c r="C64" i="1"/>
  <c r="C62" i="1"/>
  <c r="C60" i="1"/>
  <c r="C58" i="1"/>
  <c r="C56" i="1"/>
  <c r="C3" i="1"/>
  <c r="C111" i="1" l="1"/>
  <c r="C217" i="1"/>
  <c r="B218" i="1"/>
  <c r="D218" i="1" s="1"/>
  <c r="C4" i="1"/>
  <c r="B112" i="1"/>
  <c r="C112" i="1" s="1"/>
  <c r="B270" i="1"/>
  <c r="C269" i="1"/>
  <c r="D269" i="1"/>
  <c r="B219" i="1"/>
  <c r="C218" i="1"/>
  <c r="B164" i="1"/>
  <c r="C163" i="1"/>
  <c r="D163" i="1"/>
  <c r="B6" i="1"/>
  <c r="C6" i="1" s="1"/>
  <c r="D5" i="1"/>
  <c r="D6" i="1" l="1"/>
  <c r="B7" i="1"/>
  <c r="C7" i="1" s="1"/>
  <c r="D112" i="1"/>
  <c r="B113" i="1"/>
  <c r="D113" i="1" s="1"/>
  <c r="D219" i="1"/>
  <c r="C219" i="1"/>
  <c r="B220" i="1"/>
  <c r="B271" i="1"/>
  <c r="D270" i="1"/>
  <c r="C270" i="1"/>
  <c r="B165" i="1"/>
  <c r="D164" i="1"/>
  <c r="C164" i="1"/>
  <c r="B8" i="1"/>
  <c r="D7" i="1" l="1"/>
  <c r="C113" i="1"/>
  <c r="B114" i="1"/>
  <c r="B115" i="1" s="1"/>
  <c r="C271" i="1"/>
  <c r="B272" i="1"/>
  <c r="D271" i="1"/>
  <c r="C220" i="1"/>
  <c r="B221" i="1"/>
  <c r="D220" i="1"/>
  <c r="C165" i="1"/>
  <c r="B166" i="1"/>
  <c r="D165" i="1"/>
  <c r="C114" i="1"/>
  <c r="D114" i="1"/>
  <c r="D8" i="1"/>
  <c r="B9" i="1"/>
  <c r="C8" i="1"/>
  <c r="D221" i="1" l="1"/>
  <c r="C221" i="1"/>
  <c r="B222" i="1"/>
  <c r="D272" i="1"/>
  <c r="B273" i="1"/>
  <c r="C272" i="1"/>
  <c r="D166" i="1"/>
  <c r="B167" i="1"/>
  <c r="C166" i="1"/>
  <c r="D115" i="1"/>
  <c r="C115" i="1"/>
  <c r="B116" i="1"/>
  <c r="C9" i="1"/>
  <c r="D9" i="1"/>
  <c r="B10" i="1"/>
  <c r="B274" i="1" l="1"/>
  <c r="D273" i="1"/>
  <c r="C273" i="1"/>
  <c r="B223" i="1"/>
  <c r="D222" i="1"/>
  <c r="C222" i="1"/>
  <c r="B117" i="1"/>
  <c r="D116" i="1"/>
  <c r="C116" i="1"/>
  <c r="B168" i="1"/>
  <c r="D167" i="1"/>
  <c r="C167" i="1"/>
  <c r="D10" i="1"/>
  <c r="C10" i="1"/>
  <c r="B11" i="1"/>
  <c r="D274" i="1" l="1"/>
  <c r="C274" i="1"/>
  <c r="B275" i="1"/>
  <c r="C223" i="1"/>
  <c r="B224" i="1"/>
  <c r="D223" i="1"/>
  <c r="C117" i="1"/>
  <c r="B118" i="1"/>
  <c r="D117" i="1"/>
  <c r="D168" i="1"/>
  <c r="C168" i="1"/>
  <c r="B169" i="1"/>
  <c r="B12" i="1"/>
  <c r="C11" i="1"/>
  <c r="D11" i="1"/>
  <c r="C275" i="1" l="1"/>
  <c r="B276" i="1"/>
  <c r="D275" i="1"/>
  <c r="C224" i="1"/>
  <c r="B225" i="1"/>
  <c r="D224" i="1"/>
  <c r="C169" i="1"/>
  <c r="B170" i="1"/>
  <c r="D169" i="1"/>
  <c r="C118" i="1"/>
  <c r="B119" i="1"/>
  <c r="D118" i="1"/>
  <c r="D12" i="1"/>
  <c r="B13" i="1"/>
  <c r="C12" i="1"/>
  <c r="D225" i="1" l="1"/>
  <c r="B226" i="1"/>
  <c r="C225" i="1"/>
  <c r="D276" i="1"/>
  <c r="C276" i="1"/>
  <c r="B277" i="1"/>
  <c r="D170" i="1"/>
  <c r="C170" i="1"/>
  <c r="B171" i="1"/>
  <c r="D119" i="1"/>
  <c r="B120" i="1"/>
  <c r="C119" i="1"/>
  <c r="C13" i="1"/>
  <c r="D13" i="1"/>
  <c r="B14" i="1"/>
  <c r="B278" i="1" l="1"/>
  <c r="D277" i="1"/>
  <c r="C277" i="1"/>
  <c r="B227" i="1"/>
  <c r="D226" i="1"/>
  <c r="C226" i="1"/>
  <c r="B121" i="1"/>
  <c r="D120" i="1"/>
  <c r="C120" i="1"/>
  <c r="B172" i="1"/>
  <c r="D171" i="1"/>
  <c r="C171" i="1"/>
  <c r="D14" i="1"/>
  <c r="C14" i="1"/>
  <c r="B15" i="1"/>
  <c r="C278" i="1" l="1"/>
  <c r="B279" i="1"/>
  <c r="D278" i="1"/>
  <c r="B228" i="1"/>
  <c r="D227" i="1"/>
  <c r="C227" i="1"/>
  <c r="B122" i="1"/>
  <c r="D121" i="1"/>
  <c r="C121" i="1"/>
  <c r="C172" i="1"/>
  <c r="B173" i="1"/>
  <c r="D172" i="1"/>
  <c r="B16" i="1"/>
  <c r="C15" i="1"/>
  <c r="D15" i="1"/>
  <c r="C279" i="1" l="1"/>
  <c r="B280" i="1"/>
  <c r="D279" i="1"/>
  <c r="C228" i="1"/>
  <c r="D228" i="1"/>
  <c r="B229" i="1"/>
  <c r="C173" i="1"/>
  <c r="B174" i="1"/>
  <c r="D173" i="1"/>
  <c r="C122" i="1"/>
  <c r="D122" i="1"/>
  <c r="B123" i="1"/>
  <c r="D16" i="1"/>
  <c r="B17" i="1"/>
  <c r="C16" i="1"/>
  <c r="D229" i="1" l="1"/>
  <c r="B230" i="1"/>
  <c r="C229" i="1"/>
  <c r="D280" i="1"/>
  <c r="B281" i="1"/>
  <c r="C280" i="1"/>
  <c r="D123" i="1"/>
  <c r="B124" i="1"/>
  <c r="C123" i="1"/>
  <c r="D174" i="1"/>
  <c r="B175" i="1"/>
  <c r="C174" i="1"/>
  <c r="C17" i="1"/>
  <c r="D17" i="1"/>
  <c r="B18" i="1"/>
  <c r="B231" i="1" l="1"/>
  <c r="C230" i="1"/>
  <c r="D230" i="1"/>
  <c r="B282" i="1"/>
  <c r="D281" i="1"/>
  <c r="C281" i="1"/>
  <c r="B125" i="1"/>
  <c r="C124" i="1"/>
  <c r="D124" i="1"/>
  <c r="B176" i="1"/>
  <c r="D175" i="1"/>
  <c r="C175" i="1"/>
  <c r="D18" i="1"/>
  <c r="C18" i="1"/>
  <c r="B19" i="1"/>
  <c r="B283" i="1" l="1"/>
  <c r="D282" i="1"/>
  <c r="C282" i="1"/>
  <c r="B232" i="1"/>
  <c r="D231" i="1"/>
  <c r="C231" i="1"/>
  <c r="B177" i="1"/>
  <c r="D176" i="1"/>
  <c r="C176" i="1"/>
  <c r="B126" i="1"/>
  <c r="D125" i="1"/>
  <c r="C125" i="1"/>
  <c r="B20" i="1"/>
  <c r="C19" i="1"/>
  <c r="D19" i="1"/>
  <c r="C283" i="1" l="1"/>
  <c r="D283" i="1"/>
  <c r="B284" i="1"/>
  <c r="C232" i="1"/>
  <c r="B233" i="1"/>
  <c r="D232" i="1"/>
  <c r="C177" i="1"/>
  <c r="D177" i="1"/>
  <c r="B178" i="1"/>
  <c r="C126" i="1"/>
  <c r="B127" i="1"/>
  <c r="D126" i="1"/>
  <c r="D20" i="1"/>
  <c r="B21" i="1"/>
  <c r="C20" i="1"/>
  <c r="D233" i="1" l="1"/>
  <c r="B234" i="1"/>
  <c r="C233" i="1"/>
  <c r="D284" i="1"/>
  <c r="B285" i="1"/>
  <c r="C284" i="1"/>
  <c r="D127" i="1"/>
  <c r="B128" i="1"/>
  <c r="C127" i="1"/>
  <c r="D178" i="1"/>
  <c r="B179" i="1"/>
  <c r="C178" i="1"/>
  <c r="C21" i="1"/>
  <c r="D21" i="1"/>
  <c r="B22" i="1"/>
  <c r="B235" i="1" l="1"/>
  <c r="D234" i="1"/>
  <c r="C234" i="1"/>
  <c r="B286" i="1"/>
  <c r="C285" i="1"/>
  <c r="D285" i="1"/>
  <c r="B129" i="1"/>
  <c r="D128" i="1"/>
  <c r="C128" i="1"/>
  <c r="B180" i="1"/>
  <c r="C179" i="1"/>
  <c r="D179" i="1"/>
  <c r="D22" i="1"/>
  <c r="C22" i="1"/>
  <c r="B23" i="1"/>
  <c r="D235" i="1" l="1"/>
  <c r="C235" i="1"/>
  <c r="B236" i="1"/>
  <c r="B287" i="1"/>
  <c r="D286" i="1"/>
  <c r="C286" i="1"/>
  <c r="D129" i="1"/>
  <c r="C129" i="1"/>
  <c r="B130" i="1"/>
  <c r="B181" i="1"/>
  <c r="D180" i="1"/>
  <c r="C180" i="1"/>
  <c r="B24" i="1"/>
  <c r="B25" i="1" s="1"/>
  <c r="C23" i="1"/>
  <c r="D23" i="1"/>
  <c r="C287" i="1" l="1"/>
  <c r="B288" i="1"/>
  <c r="D287" i="1"/>
  <c r="C236" i="1"/>
  <c r="B237" i="1"/>
  <c r="D236" i="1"/>
  <c r="C181" i="1"/>
  <c r="B182" i="1"/>
  <c r="D181" i="1"/>
  <c r="C130" i="1"/>
  <c r="B131" i="1"/>
  <c r="D130" i="1"/>
  <c r="B26" i="1"/>
  <c r="C25" i="1"/>
  <c r="D25" i="1"/>
  <c r="D24" i="1"/>
  <c r="C24" i="1"/>
  <c r="D288" i="1" l="1"/>
  <c r="B289" i="1"/>
  <c r="C288" i="1"/>
  <c r="D237" i="1"/>
  <c r="C237" i="1"/>
  <c r="B238" i="1"/>
  <c r="D131" i="1"/>
  <c r="C131" i="1"/>
  <c r="B132" i="1"/>
  <c r="D182" i="1"/>
  <c r="B183" i="1"/>
  <c r="C182" i="1"/>
  <c r="B27" i="1"/>
  <c r="D26" i="1"/>
  <c r="C26" i="1"/>
  <c r="B239" i="1" l="1"/>
  <c r="D238" i="1"/>
  <c r="C238" i="1"/>
  <c r="B290" i="1"/>
  <c r="D289" i="1"/>
  <c r="C289" i="1"/>
  <c r="B184" i="1"/>
  <c r="D183" i="1"/>
  <c r="C183" i="1"/>
  <c r="B133" i="1"/>
  <c r="D132" i="1"/>
  <c r="C132" i="1"/>
  <c r="B28" i="1"/>
  <c r="C27" i="1"/>
  <c r="D27" i="1"/>
  <c r="C55" i="1"/>
  <c r="D55" i="1"/>
  <c r="C239" i="1" l="1"/>
  <c r="B240" i="1"/>
  <c r="D239" i="1"/>
  <c r="D290" i="1"/>
  <c r="C290" i="1"/>
  <c r="B291" i="1"/>
  <c r="C133" i="1"/>
  <c r="B134" i="1"/>
  <c r="D133" i="1"/>
  <c r="D184" i="1"/>
  <c r="C184" i="1"/>
  <c r="B185" i="1"/>
  <c r="B29" i="1"/>
  <c r="C28" i="1"/>
  <c r="D28" i="1"/>
  <c r="C291" i="1" l="1"/>
  <c r="B292" i="1"/>
  <c r="D291" i="1"/>
  <c r="C240" i="1"/>
  <c r="B241" i="1"/>
  <c r="D240" i="1"/>
  <c r="C185" i="1"/>
  <c r="B186" i="1"/>
  <c r="D185" i="1"/>
  <c r="C134" i="1"/>
  <c r="B135" i="1"/>
  <c r="D134" i="1"/>
  <c r="B30" i="1"/>
  <c r="C29" i="1"/>
  <c r="D29" i="1"/>
  <c r="D292" i="1" l="1"/>
  <c r="C292" i="1"/>
  <c r="B293" i="1"/>
  <c r="D241" i="1"/>
  <c r="B242" i="1"/>
  <c r="C241" i="1"/>
  <c r="D135" i="1"/>
  <c r="B136" i="1"/>
  <c r="C135" i="1"/>
  <c r="D186" i="1"/>
  <c r="C186" i="1"/>
  <c r="B187" i="1"/>
  <c r="B31" i="1"/>
  <c r="D30" i="1"/>
  <c r="C30" i="1"/>
  <c r="B294" i="1" l="1"/>
  <c r="D293" i="1"/>
  <c r="C293" i="1"/>
  <c r="B243" i="1"/>
  <c r="D242" i="1"/>
  <c r="C242" i="1"/>
  <c r="B188" i="1"/>
  <c r="D187" i="1"/>
  <c r="C187" i="1"/>
  <c r="B137" i="1"/>
  <c r="D136" i="1"/>
  <c r="C136" i="1"/>
  <c r="B32" i="1"/>
  <c r="C31" i="1"/>
  <c r="D31" i="1"/>
  <c r="B244" i="1" l="1"/>
  <c r="D243" i="1"/>
  <c r="C243" i="1"/>
  <c r="C294" i="1"/>
  <c r="B295" i="1"/>
  <c r="D294" i="1"/>
  <c r="B138" i="1"/>
  <c r="D137" i="1"/>
  <c r="C137" i="1"/>
  <c r="C188" i="1"/>
  <c r="B189" i="1"/>
  <c r="D188" i="1"/>
  <c r="B33" i="1"/>
  <c r="C32" i="1"/>
  <c r="D32" i="1"/>
  <c r="C295" i="1" l="1"/>
  <c r="B296" i="1"/>
  <c r="D295" i="1"/>
  <c r="C244" i="1"/>
  <c r="D244" i="1"/>
  <c r="B245" i="1"/>
  <c r="C189" i="1"/>
  <c r="B190" i="1"/>
  <c r="D189" i="1"/>
  <c r="C138" i="1"/>
  <c r="D138" i="1"/>
  <c r="B139" i="1"/>
  <c r="C33" i="1"/>
  <c r="B34" i="1"/>
  <c r="D33" i="1"/>
  <c r="D245" i="1" l="1"/>
  <c r="B246" i="1"/>
  <c r="C245" i="1"/>
  <c r="D296" i="1"/>
  <c r="B297" i="1"/>
  <c r="C296" i="1"/>
  <c r="D139" i="1"/>
  <c r="B140" i="1"/>
  <c r="C139" i="1"/>
  <c r="D190" i="1"/>
  <c r="B191" i="1"/>
  <c r="C190" i="1"/>
  <c r="D34" i="1"/>
  <c r="C34" i="1"/>
  <c r="B35" i="1"/>
  <c r="B247" i="1" l="1"/>
  <c r="C246" i="1"/>
  <c r="D246" i="1"/>
  <c r="B298" i="1"/>
  <c r="D297" i="1"/>
  <c r="C297" i="1"/>
  <c r="B141" i="1"/>
  <c r="C140" i="1"/>
  <c r="D140" i="1"/>
  <c r="B192" i="1"/>
  <c r="D191" i="1"/>
  <c r="C191" i="1"/>
  <c r="D35" i="1"/>
  <c r="B36" i="1"/>
  <c r="C35" i="1"/>
  <c r="B299" i="1" l="1"/>
  <c r="D298" i="1"/>
  <c r="C298" i="1"/>
  <c r="B248" i="1"/>
  <c r="D247" i="1"/>
  <c r="C247" i="1"/>
  <c r="B193" i="1"/>
  <c r="D192" i="1"/>
  <c r="C192" i="1"/>
  <c r="B142" i="1"/>
  <c r="D141" i="1"/>
  <c r="C141" i="1"/>
  <c r="D36" i="1"/>
  <c r="B37" i="1"/>
  <c r="C36" i="1"/>
  <c r="C248" i="1" l="1"/>
  <c r="B249" i="1"/>
  <c r="D248" i="1"/>
  <c r="C299" i="1"/>
  <c r="D299" i="1"/>
  <c r="B300" i="1"/>
  <c r="C193" i="1"/>
  <c r="D193" i="1"/>
  <c r="B194" i="1"/>
  <c r="C142" i="1"/>
  <c r="B143" i="1"/>
  <c r="D142" i="1"/>
  <c r="C37" i="1"/>
  <c r="B38" i="1"/>
  <c r="D37" i="1"/>
  <c r="D300" i="1" l="1"/>
  <c r="B301" i="1"/>
  <c r="C300" i="1"/>
  <c r="D249" i="1"/>
  <c r="B250" i="1"/>
  <c r="C249" i="1"/>
  <c r="D143" i="1"/>
  <c r="B144" i="1"/>
  <c r="C143" i="1"/>
  <c r="D194" i="1"/>
  <c r="B195" i="1"/>
  <c r="C194" i="1"/>
  <c r="C38" i="1"/>
  <c r="D38" i="1"/>
  <c r="B39" i="1"/>
  <c r="B302" i="1" l="1"/>
  <c r="C301" i="1"/>
  <c r="D301" i="1"/>
  <c r="B251" i="1"/>
  <c r="D250" i="1"/>
  <c r="C250" i="1"/>
  <c r="B145" i="1"/>
  <c r="D144" i="1"/>
  <c r="C144" i="1"/>
  <c r="B196" i="1"/>
  <c r="C195" i="1"/>
  <c r="D195" i="1"/>
  <c r="D39" i="1"/>
  <c r="B40" i="1"/>
  <c r="C39" i="1"/>
  <c r="D251" i="1" l="1"/>
  <c r="C251" i="1"/>
  <c r="B252" i="1"/>
  <c r="B303" i="1"/>
  <c r="D302" i="1"/>
  <c r="C302" i="1"/>
  <c r="D145" i="1"/>
  <c r="C145" i="1"/>
  <c r="B146" i="1"/>
  <c r="B197" i="1"/>
  <c r="D196" i="1"/>
  <c r="C196" i="1"/>
  <c r="B41" i="1"/>
  <c r="C40" i="1"/>
  <c r="D40" i="1"/>
  <c r="C303" i="1" l="1"/>
  <c r="B304" i="1"/>
  <c r="D303" i="1"/>
  <c r="C252" i="1"/>
  <c r="B253" i="1"/>
  <c r="D252" i="1"/>
  <c r="C197" i="1"/>
  <c r="B198" i="1"/>
  <c r="D197" i="1"/>
  <c r="C146" i="1"/>
  <c r="B147" i="1"/>
  <c r="D146" i="1"/>
  <c r="C41" i="1"/>
  <c r="D41" i="1"/>
  <c r="B42" i="1"/>
  <c r="D304" i="1" l="1"/>
  <c r="B305" i="1"/>
  <c r="C304" i="1"/>
  <c r="D253" i="1"/>
  <c r="C253" i="1"/>
  <c r="B254" i="1"/>
  <c r="D147" i="1"/>
  <c r="C147" i="1"/>
  <c r="B148" i="1"/>
  <c r="D198" i="1"/>
  <c r="B199" i="1"/>
  <c r="C198" i="1"/>
  <c r="C42" i="1"/>
  <c r="D42" i="1"/>
  <c r="B43" i="1"/>
  <c r="B255" i="1" l="1"/>
  <c r="D254" i="1"/>
  <c r="C254" i="1"/>
  <c r="B306" i="1"/>
  <c r="D305" i="1"/>
  <c r="C305" i="1"/>
  <c r="B149" i="1"/>
  <c r="D148" i="1"/>
  <c r="C148" i="1"/>
  <c r="B200" i="1"/>
  <c r="D199" i="1"/>
  <c r="C199" i="1"/>
  <c r="C43" i="1"/>
  <c r="D43" i="1"/>
  <c r="B44" i="1"/>
  <c r="D306" i="1" l="1"/>
  <c r="C306" i="1"/>
  <c r="B307" i="1"/>
  <c r="C255" i="1"/>
  <c r="B256" i="1"/>
  <c r="D255" i="1"/>
  <c r="C149" i="1"/>
  <c r="B150" i="1"/>
  <c r="D149" i="1"/>
  <c r="D200" i="1"/>
  <c r="C200" i="1"/>
  <c r="B201" i="1"/>
  <c r="B45" i="1"/>
  <c r="D44" i="1"/>
  <c r="C44" i="1"/>
  <c r="C307" i="1" l="1"/>
  <c r="B308" i="1"/>
  <c r="D307" i="1"/>
  <c r="C256" i="1"/>
  <c r="B257" i="1"/>
  <c r="D256" i="1"/>
  <c r="C201" i="1"/>
  <c r="B202" i="1"/>
  <c r="D201" i="1"/>
  <c r="C150" i="1"/>
  <c r="B151" i="1"/>
  <c r="D150" i="1"/>
  <c r="B46" i="1"/>
  <c r="D45" i="1"/>
  <c r="C45" i="1"/>
  <c r="D308" i="1" l="1"/>
  <c r="C308" i="1"/>
  <c r="B309" i="1"/>
  <c r="D257" i="1"/>
  <c r="B258" i="1"/>
  <c r="C257" i="1"/>
  <c r="D202" i="1"/>
  <c r="C202" i="1"/>
  <c r="B203" i="1"/>
  <c r="D151" i="1"/>
  <c r="B152" i="1"/>
  <c r="C151" i="1"/>
  <c r="D46" i="1"/>
  <c r="B47" i="1"/>
  <c r="C46" i="1"/>
  <c r="B310" i="1" l="1"/>
  <c r="D309" i="1"/>
  <c r="C309" i="1"/>
  <c r="B259" i="1"/>
  <c r="D258" i="1"/>
  <c r="C258" i="1"/>
  <c r="B153" i="1"/>
  <c r="D152" i="1"/>
  <c r="C152" i="1"/>
  <c r="B204" i="1"/>
  <c r="D203" i="1"/>
  <c r="C203" i="1"/>
  <c r="D47" i="1"/>
  <c r="B48" i="1"/>
  <c r="C47" i="1"/>
  <c r="B260" i="1" l="1"/>
  <c r="D259" i="1"/>
  <c r="C259" i="1"/>
  <c r="B311" i="1"/>
  <c r="D310" i="1"/>
  <c r="C310" i="1"/>
  <c r="B154" i="1"/>
  <c r="D153" i="1"/>
  <c r="C153" i="1"/>
  <c r="B205" i="1"/>
  <c r="D204" i="1"/>
  <c r="C204" i="1"/>
  <c r="D48" i="1"/>
  <c r="C48" i="1"/>
  <c r="B49" i="1"/>
  <c r="C311" i="1" l="1"/>
  <c r="B312" i="1"/>
  <c r="D311" i="1"/>
  <c r="C260" i="1"/>
  <c r="D260" i="1"/>
  <c r="B261" i="1"/>
  <c r="C154" i="1"/>
  <c r="D154" i="1"/>
  <c r="B155" i="1"/>
  <c r="C205" i="1"/>
  <c r="B206" i="1"/>
  <c r="D205" i="1"/>
  <c r="C49" i="1"/>
  <c r="D49" i="1"/>
  <c r="B50" i="1"/>
  <c r="D261" i="1" l="1"/>
  <c r="B262" i="1"/>
  <c r="C261" i="1"/>
  <c r="D312" i="1"/>
  <c r="C312" i="1"/>
  <c r="B313" i="1"/>
  <c r="D206" i="1"/>
  <c r="C206" i="1"/>
  <c r="B207" i="1"/>
  <c r="D155" i="1"/>
  <c r="B156" i="1"/>
  <c r="C155" i="1"/>
  <c r="C50" i="1"/>
  <c r="D50" i="1"/>
  <c r="B51" i="1"/>
  <c r="B314" i="1" l="1"/>
  <c r="D313" i="1"/>
  <c r="C313" i="1"/>
  <c r="B263" i="1"/>
  <c r="C262" i="1"/>
  <c r="D262" i="1"/>
  <c r="B157" i="1"/>
  <c r="C156" i="1"/>
  <c r="D156" i="1"/>
  <c r="B208" i="1"/>
  <c r="D207" i="1"/>
  <c r="C207" i="1"/>
  <c r="C51" i="1"/>
  <c r="D51" i="1"/>
  <c r="B52" i="1"/>
  <c r="B264" i="1" l="1"/>
  <c r="D263" i="1"/>
  <c r="C263" i="1"/>
  <c r="B315" i="1"/>
  <c r="D314" i="1"/>
  <c r="C314" i="1"/>
  <c r="B209" i="1"/>
  <c r="D208" i="1"/>
  <c r="C208" i="1"/>
  <c r="B158" i="1"/>
  <c r="D157" i="1"/>
  <c r="C157" i="1"/>
  <c r="B53" i="1"/>
  <c r="D52" i="1"/>
  <c r="C52" i="1"/>
  <c r="C315" i="1" l="1"/>
  <c r="B316" i="1"/>
  <c r="D315" i="1"/>
  <c r="C264" i="1"/>
  <c r="B265" i="1"/>
  <c r="D264" i="1"/>
  <c r="C158" i="1"/>
  <c r="B159" i="1"/>
  <c r="D158" i="1"/>
  <c r="C209" i="1"/>
  <c r="B210" i="1"/>
  <c r="D209" i="1"/>
  <c r="D53" i="1"/>
  <c r="B54" i="1"/>
  <c r="C53" i="1"/>
  <c r="D316" i="1" l="1"/>
  <c r="C316" i="1"/>
  <c r="B317" i="1"/>
  <c r="D265" i="1"/>
  <c r="B266" i="1"/>
  <c r="C265" i="1"/>
  <c r="D159" i="1"/>
  <c r="B160" i="1"/>
  <c r="C159" i="1"/>
  <c r="D210" i="1"/>
  <c r="C210" i="1"/>
  <c r="B211" i="1"/>
  <c r="D54" i="1"/>
  <c r="C54" i="1"/>
  <c r="B318" i="1" l="1"/>
  <c r="D317" i="1"/>
  <c r="C317" i="1"/>
  <c r="D266" i="1"/>
  <c r="C266" i="1"/>
  <c r="B212" i="1"/>
  <c r="D211" i="1"/>
  <c r="C211" i="1"/>
  <c r="D160" i="1"/>
  <c r="C160" i="1"/>
  <c r="B319" i="1" l="1"/>
  <c r="D318" i="1"/>
  <c r="C318" i="1"/>
  <c r="B213" i="1"/>
  <c r="D212" i="1"/>
  <c r="C212" i="1"/>
  <c r="S8" i="2" l="1"/>
  <c r="C319" i="1"/>
  <c r="D319" i="1"/>
  <c r="C213" i="1"/>
  <c r="D213" i="1"/>
  <c r="I52" i="2" l="1"/>
  <c r="N46" i="2"/>
  <c r="O34" i="2"/>
  <c r="D46" i="2"/>
  <c r="M46" i="2"/>
  <c r="S40" i="2"/>
  <c r="K40" i="2"/>
  <c r="K34" i="2"/>
  <c r="K35" i="2" s="1"/>
  <c r="F52" i="2"/>
  <c r="G34" i="2"/>
  <c r="N40" i="2"/>
  <c r="H40" i="2"/>
  <c r="H41" i="2" s="1"/>
  <c r="M34" i="2"/>
  <c r="I34" i="2"/>
  <c r="Q34" i="2"/>
  <c r="P34" i="2"/>
  <c r="Q35" i="2" s="1"/>
  <c r="D40" i="2"/>
  <c r="R40" i="2"/>
  <c r="L46" i="2"/>
  <c r="J40" i="2"/>
  <c r="L40" i="2"/>
  <c r="D52" i="2"/>
  <c r="H34" i="2"/>
  <c r="I40" i="2"/>
  <c r="I41" i="2" s="1"/>
  <c r="O40" i="2"/>
  <c r="M40" i="2"/>
  <c r="H52" i="2"/>
  <c r="Q46" i="2"/>
  <c r="P40" i="2"/>
  <c r="F46" i="2"/>
  <c r="N34" i="2"/>
  <c r="G52" i="2"/>
  <c r="H53" i="2" s="1"/>
  <c r="K46" i="2"/>
  <c r="S46" i="2"/>
  <c r="E40" i="2"/>
  <c r="Q40" i="2"/>
  <c r="R46" i="2"/>
  <c r="E46" i="2"/>
  <c r="L34" i="2"/>
  <c r="J46" i="2"/>
  <c r="G46" i="2"/>
  <c r="F40" i="2"/>
  <c r="G40" i="2"/>
  <c r="H46" i="2"/>
  <c r="E52" i="2"/>
  <c r="J34" i="2"/>
  <c r="P46" i="2"/>
  <c r="P47" i="2" s="1"/>
  <c r="D34" i="2"/>
  <c r="I46" i="2"/>
  <c r="E34" i="2"/>
  <c r="R34" i="2"/>
  <c r="S34" i="2"/>
  <c r="S36" i="2" s="1"/>
  <c r="F34" i="2"/>
  <c r="O46" i="2"/>
  <c r="Q8" i="2"/>
  <c r="Q9" i="2" s="1"/>
  <c r="Q10" i="2" s="1"/>
  <c r="D26" i="2"/>
  <c r="K20" i="2"/>
  <c r="J20" i="2"/>
  <c r="E14" i="2"/>
  <c r="E41" i="2" s="1"/>
  <c r="I26" i="2"/>
  <c r="J14" i="2"/>
  <c r="P20" i="2"/>
  <c r="F14" i="2"/>
  <c r="F15" i="2" s="1"/>
  <c r="F16" i="2" s="1"/>
  <c r="L14" i="2"/>
  <c r="L42" i="2" s="1"/>
  <c r="H14" i="2"/>
  <c r="O20" i="2"/>
  <c r="O48" i="2" s="1"/>
  <c r="E26" i="2"/>
  <c r="E53" i="2" s="1"/>
  <c r="S14" i="2"/>
  <c r="O14" i="2"/>
  <c r="D14" i="2"/>
  <c r="D15" i="2" s="1"/>
  <c r="D16" i="2" s="1"/>
  <c r="M14" i="2"/>
  <c r="H20" i="2"/>
  <c r="E20" i="2"/>
  <c r="E48" i="2" s="1"/>
  <c r="N20" i="2"/>
  <c r="I20" i="2"/>
  <c r="I48" i="2" s="1"/>
  <c r="N14" i="2"/>
  <c r="F26" i="2"/>
  <c r="G20" i="2"/>
  <c r="F20" i="2"/>
  <c r="D21" i="2"/>
  <c r="D22" i="2" s="1"/>
  <c r="G14" i="2"/>
  <c r="Q14" i="2"/>
  <c r="I14" i="2"/>
  <c r="I15" i="2" s="1"/>
  <c r="I16" i="2" s="1"/>
  <c r="K14" i="2"/>
  <c r="M20" i="2"/>
  <c r="H26" i="2"/>
  <c r="R20" i="2"/>
  <c r="L20" i="2"/>
  <c r="P14" i="2"/>
  <c r="P15" i="2" s="1"/>
  <c r="P16" i="2" s="1"/>
  <c r="R14" i="2"/>
  <c r="S20" i="2"/>
  <c r="G26" i="2"/>
  <c r="Q20" i="2"/>
  <c r="I8" i="2"/>
  <c r="K8" i="2"/>
  <c r="G8" i="2"/>
  <c r="G36" i="2" s="1"/>
  <c r="P8" i="2"/>
  <c r="M8" i="2"/>
  <c r="J8" i="2"/>
  <c r="H8" i="2"/>
  <c r="N8" i="2"/>
  <c r="O8" i="2"/>
  <c r="L8" i="2"/>
  <c r="R8" i="2"/>
  <c r="F8" i="2"/>
  <c r="I42" i="2" l="1"/>
  <c r="O41" i="2"/>
  <c r="S15" i="2"/>
  <c r="S16" i="2" s="1"/>
  <c r="G48" i="2"/>
  <c r="M36" i="2"/>
  <c r="M48" i="2"/>
  <c r="K48" i="2"/>
  <c r="F53" i="2"/>
  <c r="M41" i="2"/>
  <c r="J47" i="2"/>
  <c r="J42" i="2"/>
  <c r="E47" i="2"/>
  <c r="L47" i="2"/>
  <c r="L41" i="2"/>
  <c r="E36" i="2"/>
  <c r="G42" i="2"/>
  <c r="F35" i="2"/>
  <c r="F41" i="2"/>
  <c r="S47" i="2"/>
  <c r="R41" i="2"/>
  <c r="N47" i="2"/>
  <c r="J36" i="2"/>
  <c r="K42" i="2"/>
  <c r="J41" i="2"/>
  <c r="S41" i="2"/>
  <c r="E54" i="2"/>
  <c r="Q47" i="2"/>
  <c r="P35" i="2"/>
  <c r="H9" i="2"/>
  <c r="H10" i="2" s="1"/>
  <c r="H42" i="2"/>
  <c r="J15" i="2"/>
  <c r="J16" i="2" s="1"/>
  <c r="G35" i="2"/>
  <c r="E42" i="2"/>
  <c r="E27" i="2"/>
  <c r="E28" i="2" s="1"/>
  <c r="Q36" i="2"/>
  <c r="K36" i="2"/>
  <c r="J48" i="2"/>
  <c r="K47" i="2"/>
  <c r="P36" i="2"/>
  <c r="J9" i="2"/>
  <c r="J10" i="2" s="1"/>
  <c r="Q42" i="2"/>
  <c r="N21" i="2"/>
  <c r="N22" i="2" s="1"/>
  <c r="E15" i="2"/>
  <c r="E16" i="2" s="1"/>
  <c r="J21" i="2"/>
  <c r="J22" i="2" s="1"/>
  <c r="H15" i="2"/>
  <c r="H16" i="2" s="1"/>
  <c r="G15" i="2"/>
  <c r="G16" i="2" s="1"/>
  <c r="K21" i="2"/>
  <c r="K22" i="2" s="1"/>
  <c r="N41" i="2"/>
  <c r="G54" i="2"/>
  <c r="M21" i="2"/>
  <c r="M22" i="2" s="1"/>
  <c r="D47" i="2"/>
  <c r="I21" i="2"/>
  <c r="I22" i="2" s="1"/>
  <c r="D27" i="2"/>
  <c r="D28" i="2" s="1"/>
  <c r="P21" i="2"/>
  <c r="P22" i="2" s="1"/>
  <c r="L15" i="2"/>
  <c r="L16" i="2" s="1"/>
  <c r="E21" i="2"/>
  <c r="E22" i="2" s="1"/>
  <c r="P48" i="2"/>
  <c r="E35" i="2"/>
  <c r="I54" i="2"/>
  <c r="D48" i="2"/>
  <c r="O21" i="2"/>
  <c r="O22" i="2" s="1"/>
  <c r="G27" i="2"/>
  <c r="G28" i="2" s="1"/>
  <c r="K15" i="2"/>
  <c r="K16" i="2" s="1"/>
  <c r="D53" i="2"/>
  <c r="K9" i="2"/>
  <c r="K10" i="2" s="1"/>
  <c r="H47" i="2"/>
  <c r="H21" i="2"/>
  <c r="H22" i="2" s="1"/>
  <c r="Q15" i="2"/>
  <c r="Q16" i="2" s="1"/>
  <c r="S48" i="2"/>
  <c r="G21" i="2"/>
  <c r="G22" i="2" s="1"/>
  <c r="F47" i="2"/>
  <c r="D42" i="2"/>
  <c r="L21" i="2"/>
  <c r="L22" i="2" s="1"/>
  <c r="R15" i="2"/>
  <c r="R16" i="2" s="1"/>
  <c r="K41" i="2"/>
  <c r="D35" i="2"/>
  <c r="I9" i="2"/>
  <c r="I10" i="2" s="1"/>
  <c r="R42" i="2"/>
  <c r="G9" i="2"/>
  <c r="G10" i="2" s="1"/>
  <c r="R9" i="2"/>
  <c r="R10" i="2" s="1"/>
  <c r="N9" i="2"/>
  <c r="N10" i="2" s="1"/>
  <c r="L9" i="2"/>
  <c r="L10" i="2" s="1"/>
  <c r="O9" i="2"/>
  <c r="O10" i="2" s="1"/>
  <c r="F36" i="2"/>
  <c r="D36" i="2"/>
  <c r="F9" i="2"/>
  <c r="F10" i="2" s="1"/>
  <c r="O36" i="2"/>
  <c r="P9" i="2"/>
  <c r="P10" i="2" s="1"/>
  <c r="S9" i="2"/>
  <c r="S10" i="2" s="1"/>
  <c r="M9" i="2"/>
  <c r="M10" i="2" s="1"/>
  <c r="D41" i="2"/>
  <c r="J35" i="2"/>
  <c r="I36" i="2"/>
  <c r="N35" i="2"/>
  <c r="N36" i="2"/>
  <c r="M47" i="2"/>
  <c r="L35" i="2"/>
  <c r="L36" i="2"/>
  <c r="R35" i="2"/>
  <c r="R36" i="2"/>
  <c r="H35" i="2"/>
  <c r="H36" i="2"/>
  <c r="L48" i="2"/>
  <c r="P41" i="2"/>
  <c r="G53" i="2"/>
  <c r="M42" i="2"/>
  <c r="M15" i="2"/>
  <c r="M16" i="2" s="1"/>
  <c r="Q48" i="2"/>
  <c r="Q21" i="2"/>
  <c r="Q22" i="2" s="1"/>
  <c r="O35" i="2"/>
  <c r="S42" i="2"/>
  <c r="H54" i="2"/>
  <c r="H27" i="2"/>
  <c r="H28" i="2" s="1"/>
  <c r="F54" i="2"/>
  <c r="F27" i="2"/>
  <c r="F28" i="2" s="1"/>
  <c r="R48" i="2"/>
  <c r="R21" i="2"/>
  <c r="R22" i="2" s="1"/>
  <c r="I27" i="2"/>
  <c r="I28" i="2" s="1"/>
  <c r="D54" i="2"/>
  <c r="F42" i="2"/>
  <c r="O42" i="2"/>
  <c r="O15" i="2"/>
  <c r="O16" i="2" s="1"/>
  <c r="S35" i="2"/>
  <c r="H48" i="2"/>
  <c r="N48" i="2"/>
  <c r="N42" i="2"/>
  <c r="N15" i="2"/>
  <c r="N16" i="2" s="1"/>
  <c r="O47" i="2"/>
  <c r="Q41" i="2"/>
  <c r="F48" i="2"/>
  <c r="F21" i="2"/>
  <c r="F22" i="2" s="1"/>
  <c r="I35" i="2"/>
  <c r="I53" i="2"/>
  <c r="I47" i="2"/>
  <c r="R47" i="2"/>
  <c r="G47" i="2"/>
  <c r="S21" i="2"/>
  <c r="S22" i="2" s="1"/>
  <c r="P42" i="2"/>
  <c r="M35" i="2"/>
  <c r="G41" i="2"/>
</calcChain>
</file>

<file path=xl/sharedStrings.xml><?xml version="1.0" encoding="utf-8"?>
<sst xmlns="http://schemas.openxmlformats.org/spreadsheetml/2006/main" count="365" uniqueCount="17">
  <si>
    <t>Data</t>
  </si>
  <si>
    <t>Settimana</t>
  </si>
  <si>
    <t>Produzione</t>
  </si>
  <si>
    <t>Anno</t>
  </si>
  <si>
    <t>ANNO</t>
  </si>
  <si>
    <r>
      <t xml:space="preserve">Variazioni rispetto all' </t>
    </r>
    <r>
      <rPr>
        <b/>
        <sz val="10"/>
        <color rgb="FF0070C0"/>
        <rFont val="Tahoma"/>
        <family val="2"/>
      </rPr>
      <t>ANNO PRECEDENTE</t>
    </r>
  </si>
  <si>
    <t>Prodotto</t>
  </si>
  <si>
    <t>A</t>
  </si>
  <si>
    <t>B</t>
  </si>
  <si>
    <t>C</t>
  </si>
  <si>
    <t>PRODOTTO</t>
  </si>
  <si>
    <r>
      <t xml:space="preserve">Variazioni settimanale </t>
    </r>
    <r>
      <rPr>
        <b/>
        <sz val="10"/>
        <color rgb="FF00B0F0"/>
        <rFont val="Tahoma"/>
        <family val="2"/>
      </rPr>
      <t>ANNO CORRENTE</t>
    </r>
  </si>
  <si>
    <t>Variazione settimanale</t>
  </si>
  <si>
    <t>Variazione settimanale %</t>
  </si>
  <si>
    <t>Variazione ANNUALE</t>
  </si>
  <si>
    <t>Variazione ANNUALE %</t>
  </si>
  <si>
    <t>Settimana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</si>
</sst>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0%_ ;[Red]\-0.00%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rgb="FF00B0F0"/>
      <name val="Tahoma"/>
      <family val="2"/>
    </font>
    <font>
      <b/>
      <sz val="10"/>
      <color rgb="FF0070C0"/>
      <name val="Tahoma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7" fillId="4" borderId="1" xfId="0" applyFont="1" applyFill="1" applyBorder="1"/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workbookViewId="0">
      <pane ySplit="1" topLeftCell="A2" activePane="bottomLeft" state="frozen"/>
      <selection pane="bottomLeft" activeCell="B46" sqref="B46"/>
    </sheetView>
  </sheetViews>
  <sheetFormatPr defaultRowHeight="12.75" x14ac:dyDescent="0.2"/>
  <cols>
    <col min="1" max="1" width="9.140625" style="3"/>
    <col min="2" max="2" width="10.140625" style="3" bestFit="1" customWidth="1"/>
    <col min="3" max="3" width="10.140625" style="6" customWidth="1"/>
    <col min="4" max="4" width="15.140625" style="6" customWidth="1"/>
    <col min="5" max="5" width="14.85546875" style="3" customWidth="1"/>
    <col min="6" max="16384" width="9.140625" style="3"/>
  </cols>
  <sheetData>
    <row r="1" spans="1:5" x14ac:dyDescent="0.2">
      <c r="A1" s="7" t="s">
        <v>6</v>
      </c>
      <c r="B1" s="7" t="s">
        <v>0</v>
      </c>
      <c r="C1" s="8" t="s">
        <v>3</v>
      </c>
      <c r="D1" s="8" t="s">
        <v>1</v>
      </c>
      <c r="E1" s="7" t="s">
        <v>2</v>
      </c>
    </row>
    <row r="2" spans="1:5" x14ac:dyDescent="0.2">
      <c r="A2" s="1" t="s">
        <v>7</v>
      </c>
      <c r="B2" s="4">
        <v>41275</v>
      </c>
      <c r="C2" s="5">
        <f>IF(B2&lt;&gt;"",YEAR(B2),"")</f>
        <v>2013</v>
      </c>
      <c r="D2" s="2">
        <f>IF(B2&lt;&gt;"",WEEKNUM(B2),"")</f>
        <v>1</v>
      </c>
      <c r="E2" s="1">
        <v>1357</v>
      </c>
    </row>
    <row r="3" spans="1:5" x14ac:dyDescent="0.2">
      <c r="A3" s="1" t="s">
        <v>7</v>
      </c>
      <c r="B3" s="4">
        <f>B2+7</f>
        <v>41282</v>
      </c>
      <c r="C3" s="5">
        <f t="shared" ref="C3:C66" si="0">IF(B3&lt;&gt;"",YEAR(B3),"")</f>
        <v>2013</v>
      </c>
      <c r="D3" s="2">
        <f t="shared" ref="D3:D24" si="1">IF(B3&lt;&gt;"",WEEKNUM(B3),"")</f>
        <v>2</v>
      </c>
      <c r="E3" s="1">
        <v>1428</v>
      </c>
    </row>
    <row r="4" spans="1:5" x14ac:dyDescent="0.2">
      <c r="A4" s="1" t="s">
        <v>7</v>
      </c>
      <c r="B4" s="4">
        <f t="shared" ref="B4:B33" si="2">B3+7</f>
        <v>41289</v>
      </c>
      <c r="C4" s="5">
        <f t="shared" si="0"/>
        <v>2013</v>
      </c>
      <c r="D4" s="2">
        <f t="shared" si="1"/>
        <v>3</v>
      </c>
      <c r="E4" s="1">
        <v>1422</v>
      </c>
    </row>
    <row r="5" spans="1:5" x14ac:dyDescent="0.2">
      <c r="A5" s="1" t="s">
        <v>7</v>
      </c>
      <c r="B5" s="4">
        <f t="shared" si="2"/>
        <v>41296</v>
      </c>
      <c r="C5" s="5">
        <f t="shared" si="0"/>
        <v>2013</v>
      </c>
      <c r="D5" s="2">
        <f t="shared" si="1"/>
        <v>4</v>
      </c>
      <c r="E5" s="1">
        <v>1217</v>
      </c>
    </row>
    <row r="6" spans="1:5" x14ac:dyDescent="0.2">
      <c r="A6" s="1" t="s">
        <v>7</v>
      </c>
      <c r="B6" s="4">
        <f t="shared" si="2"/>
        <v>41303</v>
      </c>
      <c r="C6" s="5">
        <f t="shared" si="0"/>
        <v>2013</v>
      </c>
      <c r="D6" s="2">
        <f t="shared" si="1"/>
        <v>5</v>
      </c>
      <c r="E6" s="1">
        <v>1416</v>
      </c>
    </row>
    <row r="7" spans="1:5" x14ac:dyDescent="0.2">
      <c r="A7" s="1" t="s">
        <v>7</v>
      </c>
      <c r="B7" s="4">
        <f t="shared" si="2"/>
        <v>41310</v>
      </c>
      <c r="C7" s="5">
        <f t="shared" si="0"/>
        <v>2013</v>
      </c>
      <c r="D7" s="2">
        <f t="shared" si="1"/>
        <v>6</v>
      </c>
      <c r="E7" s="1">
        <v>1307</v>
      </c>
    </row>
    <row r="8" spans="1:5" x14ac:dyDescent="0.2">
      <c r="A8" s="1" t="s">
        <v>7</v>
      </c>
      <c r="B8" s="4">
        <f t="shared" si="2"/>
        <v>41317</v>
      </c>
      <c r="C8" s="5">
        <f t="shared" si="0"/>
        <v>2013</v>
      </c>
      <c r="D8" s="2">
        <f t="shared" si="1"/>
        <v>7</v>
      </c>
      <c r="E8" s="1">
        <v>1349</v>
      </c>
    </row>
    <row r="9" spans="1:5" x14ac:dyDescent="0.2">
      <c r="A9" s="1" t="s">
        <v>7</v>
      </c>
      <c r="B9" s="4">
        <f t="shared" si="2"/>
        <v>41324</v>
      </c>
      <c r="C9" s="5">
        <f t="shared" si="0"/>
        <v>2013</v>
      </c>
      <c r="D9" s="2">
        <f t="shared" si="1"/>
        <v>8</v>
      </c>
      <c r="E9" s="1">
        <v>1355</v>
      </c>
    </row>
    <row r="10" spans="1:5" x14ac:dyDescent="0.2">
      <c r="A10" s="1" t="s">
        <v>7</v>
      </c>
      <c r="B10" s="4">
        <f t="shared" si="2"/>
        <v>41331</v>
      </c>
      <c r="C10" s="5">
        <f t="shared" si="0"/>
        <v>2013</v>
      </c>
      <c r="D10" s="2">
        <f t="shared" si="1"/>
        <v>9</v>
      </c>
      <c r="E10" s="1">
        <v>1248</v>
      </c>
    </row>
    <row r="11" spans="1:5" x14ac:dyDescent="0.2">
      <c r="A11" s="1" t="s">
        <v>7</v>
      </c>
      <c r="B11" s="4">
        <f t="shared" si="2"/>
        <v>41338</v>
      </c>
      <c r="C11" s="5">
        <f t="shared" si="0"/>
        <v>2013</v>
      </c>
      <c r="D11" s="2">
        <f t="shared" si="1"/>
        <v>10</v>
      </c>
      <c r="E11" s="1">
        <v>1497</v>
      </c>
    </row>
    <row r="12" spans="1:5" x14ac:dyDescent="0.2">
      <c r="A12" s="1" t="s">
        <v>7</v>
      </c>
      <c r="B12" s="4">
        <f t="shared" si="2"/>
        <v>41345</v>
      </c>
      <c r="C12" s="5">
        <f t="shared" si="0"/>
        <v>2013</v>
      </c>
      <c r="D12" s="2">
        <f t="shared" si="1"/>
        <v>11</v>
      </c>
      <c r="E12" s="1">
        <v>1310</v>
      </c>
    </row>
    <row r="13" spans="1:5" x14ac:dyDescent="0.2">
      <c r="A13" s="1" t="s">
        <v>7</v>
      </c>
      <c r="B13" s="4">
        <f t="shared" si="2"/>
        <v>41352</v>
      </c>
      <c r="C13" s="5">
        <f t="shared" si="0"/>
        <v>2013</v>
      </c>
      <c r="D13" s="2">
        <f t="shared" si="1"/>
        <v>12</v>
      </c>
      <c r="E13" s="1">
        <v>1237</v>
      </c>
    </row>
    <row r="14" spans="1:5" x14ac:dyDescent="0.2">
      <c r="A14" s="1" t="s">
        <v>7</v>
      </c>
      <c r="B14" s="4">
        <f t="shared" si="2"/>
        <v>41359</v>
      </c>
      <c r="C14" s="5">
        <f t="shared" si="0"/>
        <v>2013</v>
      </c>
      <c r="D14" s="2">
        <f t="shared" si="1"/>
        <v>13</v>
      </c>
      <c r="E14" s="1">
        <v>1247</v>
      </c>
    </row>
    <row r="15" spans="1:5" x14ac:dyDescent="0.2">
      <c r="A15" s="1" t="s">
        <v>7</v>
      </c>
      <c r="B15" s="4">
        <f t="shared" si="2"/>
        <v>41366</v>
      </c>
      <c r="C15" s="5">
        <f t="shared" si="0"/>
        <v>2013</v>
      </c>
      <c r="D15" s="2">
        <f t="shared" si="1"/>
        <v>14</v>
      </c>
      <c r="E15" s="1">
        <v>1451</v>
      </c>
    </row>
    <row r="16" spans="1:5" x14ac:dyDescent="0.2">
      <c r="A16" s="1" t="s">
        <v>7</v>
      </c>
      <c r="B16" s="4">
        <f t="shared" si="2"/>
        <v>41373</v>
      </c>
      <c r="C16" s="5">
        <f t="shared" si="0"/>
        <v>2013</v>
      </c>
      <c r="D16" s="2">
        <f t="shared" si="1"/>
        <v>15</v>
      </c>
      <c r="E16" s="1">
        <v>1360</v>
      </c>
    </row>
    <row r="17" spans="1:5" x14ac:dyDescent="0.2">
      <c r="A17" s="1" t="s">
        <v>7</v>
      </c>
      <c r="B17" s="4">
        <f t="shared" si="2"/>
        <v>41380</v>
      </c>
      <c r="C17" s="5">
        <f t="shared" si="0"/>
        <v>2013</v>
      </c>
      <c r="D17" s="2">
        <f t="shared" si="1"/>
        <v>16</v>
      </c>
      <c r="E17" s="1">
        <v>1469</v>
      </c>
    </row>
    <row r="18" spans="1:5" x14ac:dyDescent="0.2">
      <c r="A18" s="1" t="s">
        <v>7</v>
      </c>
      <c r="B18" s="4">
        <f t="shared" si="2"/>
        <v>41387</v>
      </c>
      <c r="C18" s="5">
        <f t="shared" si="0"/>
        <v>2013</v>
      </c>
      <c r="D18" s="2">
        <f t="shared" si="1"/>
        <v>17</v>
      </c>
      <c r="E18" s="1">
        <v>1304</v>
      </c>
    </row>
    <row r="19" spans="1:5" x14ac:dyDescent="0.2">
      <c r="A19" s="1" t="s">
        <v>7</v>
      </c>
      <c r="B19" s="4">
        <f t="shared" si="2"/>
        <v>41394</v>
      </c>
      <c r="C19" s="5">
        <f t="shared" si="0"/>
        <v>2013</v>
      </c>
      <c r="D19" s="2">
        <f t="shared" si="1"/>
        <v>18</v>
      </c>
      <c r="E19" s="1">
        <v>1462</v>
      </c>
    </row>
    <row r="20" spans="1:5" x14ac:dyDescent="0.2">
      <c r="A20" s="1" t="s">
        <v>7</v>
      </c>
      <c r="B20" s="4">
        <f t="shared" si="2"/>
        <v>41401</v>
      </c>
      <c r="C20" s="5">
        <f t="shared" si="0"/>
        <v>2013</v>
      </c>
      <c r="D20" s="2">
        <f t="shared" si="1"/>
        <v>19</v>
      </c>
      <c r="E20" s="1">
        <v>1398</v>
      </c>
    </row>
    <row r="21" spans="1:5" x14ac:dyDescent="0.2">
      <c r="A21" s="1" t="s">
        <v>7</v>
      </c>
      <c r="B21" s="4">
        <f t="shared" si="2"/>
        <v>41408</v>
      </c>
      <c r="C21" s="5">
        <f t="shared" si="0"/>
        <v>2013</v>
      </c>
      <c r="D21" s="2">
        <f t="shared" si="1"/>
        <v>20</v>
      </c>
      <c r="E21" s="1">
        <v>1459</v>
      </c>
    </row>
    <row r="22" spans="1:5" x14ac:dyDescent="0.2">
      <c r="A22" s="1" t="s">
        <v>7</v>
      </c>
      <c r="B22" s="4">
        <f t="shared" si="2"/>
        <v>41415</v>
      </c>
      <c r="C22" s="5">
        <f t="shared" si="0"/>
        <v>2013</v>
      </c>
      <c r="D22" s="2">
        <f t="shared" si="1"/>
        <v>21</v>
      </c>
      <c r="E22" s="1">
        <v>1431</v>
      </c>
    </row>
    <row r="23" spans="1:5" x14ac:dyDescent="0.2">
      <c r="A23" s="1" t="s">
        <v>7</v>
      </c>
      <c r="B23" s="4">
        <f t="shared" si="2"/>
        <v>41422</v>
      </c>
      <c r="C23" s="5">
        <f t="shared" si="0"/>
        <v>2013</v>
      </c>
      <c r="D23" s="2">
        <f t="shared" si="1"/>
        <v>22</v>
      </c>
      <c r="E23" s="1">
        <v>1246</v>
      </c>
    </row>
    <row r="24" spans="1:5" x14ac:dyDescent="0.2">
      <c r="A24" s="1" t="s">
        <v>7</v>
      </c>
      <c r="B24" s="4">
        <f t="shared" si="2"/>
        <v>41429</v>
      </c>
      <c r="C24" s="5">
        <f t="shared" si="0"/>
        <v>2013</v>
      </c>
      <c r="D24" s="2">
        <f t="shared" si="1"/>
        <v>23</v>
      </c>
      <c r="E24" s="1">
        <v>1239</v>
      </c>
    </row>
    <row r="25" spans="1:5" x14ac:dyDescent="0.2">
      <c r="A25" s="1" t="s">
        <v>7</v>
      </c>
      <c r="B25" s="4">
        <f t="shared" si="2"/>
        <v>41436</v>
      </c>
      <c r="C25" s="5">
        <f t="shared" si="0"/>
        <v>2013</v>
      </c>
      <c r="D25" s="2">
        <f t="shared" ref="D25:D33" si="3">IF(B25&lt;&gt;"",WEEKNUM(B25),"")</f>
        <v>24</v>
      </c>
      <c r="E25" s="1">
        <v>1417</v>
      </c>
    </row>
    <row r="26" spans="1:5" x14ac:dyDescent="0.2">
      <c r="A26" s="1" t="s">
        <v>7</v>
      </c>
      <c r="B26" s="4">
        <f t="shared" si="2"/>
        <v>41443</v>
      </c>
      <c r="C26" s="5">
        <f t="shared" si="0"/>
        <v>2013</v>
      </c>
      <c r="D26" s="2">
        <f t="shared" si="3"/>
        <v>25</v>
      </c>
      <c r="E26" s="1">
        <v>1415</v>
      </c>
    </row>
    <row r="27" spans="1:5" x14ac:dyDescent="0.2">
      <c r="A27" s="1" t="s">
        <v>7</v>
      </c>
      <c r="B27" s="4">
        <f t="shared" si="2"/>
        <v>41450</v>
      </c>
      <c r="C27" s="5">
        <f t="shared" si="0"/>
        <v>2013</v>
      </c>
      <c r="D27" s="2">
        <f t="shared" si="3"/>
        <v>26</v>
      </c>
      <c r="E27" s="1">
        <v>1448</v>
      </c>
    </row>
    <row r="28" spans="1:5" x14ac:dyDescent="0.2">
      <c r="A28" s="1" t="s">
        <v>7</v>
      </c>
      <c r="B28" s="4">
        <f t="shared" si="2"/>
        <v>41457</v>
      </c>
      <c r="C28" s="5">
        <f t="shared" si="0"/>
        <v>2013</v>
      </c>
      <c r="D28" s="2">
        <f t="shared" si="3"/>
        <v>27</v>
      </c>
      <c r="E28" s="1">
        <v>1311</v>
      </c>
    </row>
    <row r="29" spans="1:5" x14ac:dyDescent="0.2">
      <c r="A29" s="1" t="s">
        <v>7</v>
      </c>
      <c r="B29" s="4">
        <f t="shared" si="2"/>
        <v>41464</v>
      </c>
      <c r="C29" s="5">
        <f t="shared" si="0"/>
        <v>2013</v>
      </c>
      <c r="D29" s="2">
        <f t="shared" si="3"/>
        <v>28</v>
      </c>
      <c r="E29" s="1">
        <v>1293</v>
      </c>
    </row>
    <row r="30" spans="1:5" x14ac:dyDescent="0.2">
      <c r="A30" s="1" t="s">
        <v>7</v>
      </c>
      <c r="B30" s="4">
        <f t="shared" si="2"/>
        <v>41471</v>
      </c>
      <c r="C30" s="5">
        <f t="shared" si="0"/>
        <v>2013</v>
      </c>
      <c r="D30" s="2">
        <f t="shared" si="3"/>
        <v>29</v>
      </c>
      <c r="E30" s="1">
        <v>1261</v>
      </c>
    </row>
    <row r="31" spans="1:5" x14ac:dyDescent="0.2">
      <c r="A31" s="1" t="s">
        <v>7</v>
      </c>
      <c r="B31" s="4">
        <f t="shared" si="2"/>
        <v>41478</v>
      </c>
      <c r="C31" s="5">
        <f t="shared" si="0"/>
        <v>2013</v>
      </c>
      <c r="D31" s="2">
        <f t="shared" si="3"/>
        <v>30</v>
      </c>
      <c r="E31" s="1">
        <v>1337</v>
      </c>
    </row>
    <row r="32" spans="1:5" x14ac:dyDescent="0.2">
      <c r="A32" s="1" t="s">
        <v>7</v>
      </c>
      <c r="B32" s="4">
        <f t="shared" si="2"/>
        <v>41485</v>
      </c>
      <c r="C32" s="5">
        <f t="shared" si="0"/>
        <v>2013</v>
      </c>
      <c r="D32" s="2">
        <f t="shared" si="3"/>
        <v>31</v>
      </c>
      <c r="E32" s="1">
        <v>1426</v>
      </c>
    </row>
    <row r="33" spans="1:5" x14ac:dyDescent="0.2">
      <c r="A33" s="1" t="s">
        <v>7</v>
      </c>
      <c r="B33" s="4">
        <f t="shared" si="2"/>
        <v>41492</v>
      </c>
      <c r="C33" s="5">
        <f t="shared" si="0"/>
        <v>2013</v>
      </c>
      <c r="D33" s="2">
        <f t="shared" si="3"/>
        <v>32</v>
      </c>
      <c r="E33" s="1">
        <v>1247</v>
      </c>
    </row>
    <row r="34" spans="1:5" x14ac:dyDescent="0.2">
      <c r="A34" s="1" t="s">
        <v>7</v>
      </c>
      <c r="B34" s="4">
        <f t="shared" ref="B34:B54" si="4">B33+7</f>
        <v>41499</v>
      </c>
      <c r="C34" s="5">
        <f t="shared" si="0"/>
        <v>2013</v>
      </c>
      <c r="D34" s="2">
        <f t="shared" ref="D34:D55" si="5">IF(B34&lt;&gt;"",WEEKNUM(B34),"")</f>
        <v>33</v>
      </c>
      <c r="E34" s="1">
        <v>1256</v>
      </c>
    </row>
    <row r="35" spans="1:5" x14ac:dyDescent="0.2">
      <c r="A35" s="1" t="s">
        <v>7</v>
      </c>
      <c r="B35" s="4">
        <f t="shared" si="4"/>
        <v>41506</v>
      </c>
      <c r="C35" s="5">
        <f t="shared" si="0"/>
        <v>2013</v>
      </c>
      <c r="D35" s="2">
        <f t="shared" si="5"/>
        <v>34</v>
      </c>
      <c r="E35" s="1">
        <v>1477</v>
      </c>
    </row>
    <row r="36" spans="1:5" x14ac:dyDescent="0.2">
      <c r="A36" s="1" t="s">
        <v>7</v>
      </c>
      <c r="B36" s="4">
        <f t="shared" si="4"/>
        <v>41513</v>
      </c>
      <c r="C36" s="5">
        <f t="shared" si="0"/>
        <v>2013</v>
      </c>
      <c r="D36" s="2">
        <f t="shared" si="5"/>
        <v>35</v>
      </c>
      <c r="E36" s="1">
        <v>1446</v>
      </c>
    </row>
    <row r="37" spans="1:5" x14ac:dyDescent="0.2">
      <c r="A37" s="1" t="s">
        <v>7</v>
      </c>
      <c r="B37" s="4">
        <f t="shared" si="4"/>
        <v>41520</v>
      </c>
      <c r="C37" s="5">
        <f t="shared" si="0"/>
        <v>2013</v>
      </c>
      <c r="D37" s="2">
        <f t="shared" si="5"/>
        <v>36</v>
      </c>
      <c r="E37" s="1">
        <v>1442</v>
      </c>
    </row>
    <row r="38" spans="1:5" x14ac:dyDescent="0.2">
      <c r="A38" s="1" t="s">
        <v>7</v>
      </c>
      <c r="B38" s="4">
        <f t="shared" si="4"/>
        <v>41527</v>
      </c>
      <c r="C38" s="5">
        <f t="shared" si="0"/>
        <v>2013</v>
      </c>
      <c r="D38" s="2">
        <f t="shared" si="5"/>
        <v>37</v>
      </c>
      <c r="E38" s="1">
        <v>1466</v>
      </c>
    </row>
    <row r="39" spans="1:5" x14ac:dyDescent="0.2">
      <c r="A39" s="1" t="s">
        <v>7</v>
      </c>
      <c r="B39" s="4">
        <f t="shared" si="4"/>
        <v>41534</v>
      </c>
      <c r="C39" s="5">
        <f t="shared" si="0"/>
        <v>2013</v>
      </c>
      <c r="D39" s="2">
        <f t="shared" si="5"/>
        <v>38</v>
      </c>
      <c r="E39" s="1">
        <v>1219</v>
      </c>
    </row>
    <row r="40" spans="1:5" x14ac:dyDescent="0.2">
      <c r="A40" s="1" t="s">
        <v>7</v>
      </c>
      <c r="B40" s="4">
        <f t="shared" si="4"/>
        <v>41541</v>
      </c>
      <c r="C40" s="5">
        <f t="shared" si="0"/>
        <v>2013</v>
      </c>
      <c r="D40" s="2">
        <f t="shared" si="5"/>
        <v>39</v>
      </c>
      <c r="E40" s="1">
        <v>1452</v>
      </c>
    </row>
    <row r="41" spans="1:5" x14ac:dyDescent="0.2">
      <c r="A41" s="1" t="s">
        <v>7</v>
      </c>
      <c r="B41" s="4">
        <f t="shared" si="4"/>
        <v>41548</v>
      </c>
      <c r="C41" s="5">
        <f t="shared" si="0"/>
        <v>2013</v>
      </c>
      <c r="D41" s="2">
        <f t="shared" si="5"/>
        <v>40</v>
      </c>
      <c r="E41" s="1">
        <v>1338</v>
      </c>
    </row>
    <row r="42" spans="1:5" x14ac:dyDescent="0.2">
      <c r="A42" s="1" t="s">
        <v>7</v>
      </c>
      <c r="B42" s="4">
        <f t="shared" si="4"/>
        <v>41555</v>
      </c>
      <c r="C42" s="5">
        <f t="shared" si="0"/>
        <v>2013</v>
      </c>
      <c r="D42" s="2">
        <f t="shared" si="5"/>
        <v>41</v>
      </c>
      <c r="E42" s="1">
        <v>1458</v>
      </c>
    </row>
    <row r="43" spans="1:5" x14ac:dyDescent="0.2">
      <c r="A43" s="1" t="s">
        <v>7</v>
      </c>
      <c r="B43" s="4">
        <f t="shared" si="4"/>
        <v>41562</v>
      </c>
      <c r="C43" s="5">
        <f t="shared" si="0"/>
        <v>2013</v>
      </c>
      <c r="D43" s="2">
        <f t="shared" si="5"/>
        <v>42</v>
      </c>
      <c r="E43" s="1">
        <v>1436</v>
      </c>
    </row>
    <row r="44" spans="1:5" x14ac:dyDescent="0.2">
      <c r="A44" s="1" t="s">
        <v>7</v>
      </c>
      <c r="B44" s="4">
        <f t="shared" si="4"/>
        <v>41569</v>
      </c>
      <c r="C44" s="5">
        <f t="shared" si="0"/>
        <v>2013</v>
      </c>
      <c r="D44" s="2">
        <f t="shared" si="5"/>
        <v>43</v>
      </c>
      <c r="E44" s="1">
        <v>1276</v>
      </c>
    </row>
    <row r="45" spans="1:5" x14ac:dyDescent="0.2">
      <c r="A45" s="1" t="s">
        <v>7</v>
      </c>
      <c r="B45" s="4">
        <f t="shared" si="4"/>
        <v>41576</v>
      </c>
      <c r="C45" s="5">
        <f t="shared" si="0"/>
        <v>2013</v>
      </c>
      <c r="D45" s="2">
        <f t="shared" si="5"/>
        <v>44</v>
      </c>
      <c r="E45" s="1">
        <v>1402</v>
      </c>
    </row>
    <row r="46" spans="1:5" x14ac:dyDescent="0.2">
      <c r="A46" s="1" t="s">
        <v>7</v>
      </c>
      <c r="B46" s="4">
        <f t="shared" si="4"/>
        <v>41583</v>
      </c>
      <c r="C46" s="5">
        <f t="shared" si="0"/>
        <v>2013</v>
      </c>
      <c r="D46" s="2">
        <f t="shared" si="5"/>
        <v>45</v>
      </c>
      <c r="E46" s="1">
        <v>1386</v>
      </c>
    </row>
    <row r="47" spans="1:5" x14ac:dyDescent="0.2">
      <c r="A47" s="1" t="s">
        <v>7</v>
      </c>
      <c r="B47" s="4">
        <f t="shared" si="4"/>
        <v>41590</v>
      </c>
      <c r="C47" s="5">
        <f t="shared" si="0"/>
        <v>2013</v>
      </c>
      <c r="D47" s="2">
        <f t="shared" si="5"/>
        <v>46</v>
      </c>
      <c r="E47" s="1">
        <v>1211</v>
      </c>
    </row>
    <row r="48" spans="1:5" x14ac:dyDescent="0.2">
      <c r="A48" s="1" t="s">
        <v>7</v>
      </c>
      <c r="B48" s="4">
        <f t="shared" si="4"/>
        <v>41597</v>
      </c>
      <c r="C48" s="5">
        <f t="shared" si="0"/>
        <v>2013</v>
      </c>
      <c r="D48" s="2">
        <f t="shared" si="5"/>
        <v>47</v>
      </c>
      <c r="E48" s="1">
        <v>1462</v>
      </c>
    </row>
    <row r="49" spans="1:6" x14ac:dyDescent="0.2">
      <c r="A49" s="1" t="s">
        <v>7</v>
      </c>
      <c r="B49" s="4">
        <f t="shared" si="4"/>
        <v>41604</v>
      </c>
      <c r="C49" s="5">
        <f t="shared" si="0"/>
        <v>2013</v>
      </c>
      <c r="D49" s="2">
        <f t="shared" si="5"/>
        <v>48</v>
      </c>
      <c r="E49" s="1">
        <v>1212</v>
      </c>
    </row>
    <row r="50" spans="1:6" x14ac:dyDescent="0.2">
      <c r="A50" s="1" t="s">
        <v>7</v>
      </c>
      <c r="B50" s="4">
        <f t="shared" si="4"/>
        <v>41611</v>
      </c>
      <c r="C50" s="5">
        <f t="shared" si="0"/>
        <v>2013</v>
      </c>
      <c r="D50" s="2">
        <f t="shared" si="5"/>
        <v>49</v>
      </c>
      <c r="E50" s="1">
        <v>1338</v>
      </c>
    </row>
    <row r="51" spans="1:6" x14ac:dyDescent="0.2">
      <c r="A51" s="1" t="s">
        <v>7</v>
      </c>
      <c r="B51" s="4">
        <f t="shared" si="4"/>
        <v>41618</v>
      </c>
      <c r="C51" s="5">
        <f t="shared" si="0"/>
        <v>2013</v>
      </c>
      <c r="D51" s="2">
        <f t="shared" si="5"/>
        <v>50</v>
      </c>
      <c r="E51" s="1">
        <v>1313</v>
      </c>
    </row>
    <row r="52" spans="1:6" x14ac:dyDescent="0.2">
      <c r="A52" s="1" t="s">
        <v>7</v>
      </c>
      <c r="B52" s="4">
        <f t="shared" si="4"/>
        <v>41625</v>
      </c>
      <c r="C52" s="5">
        <f t="shared" si="0"/>
        <v>2013</v>
      </c>
      <c r="D52" s="2">
        <f t="shared" si="5"/>
        <v>51</v>
      </c>
      <c r="E52" s="1">
        <v>1324</v>
      </c>
    </row>
    <row r="53" spans="1:6" x14ac:dyDescent="0.2">
      <c r="A53" s="1" t="s">
        <v>7</v>
      </c>
      <c r="B53" s="4">
        <f t="shared" si="4"/>
        <v>41632</v>
      </c>
      <c r="C53" s="5">
        <f t="shared" si="0"/>
        <v>2013</v>
      </c>
      <c r="D53" s="2">
        <f t="shared" si="5"/>
        <v>52</v>
      </c>
      <c r="E53" s="1">
        <v>1286</v>
      </c>
    </row>
    <row r="54" spans="1:6" x14ac:dyDescent="0.2">
      <c r="A54" s="1" t="s">
        <v>7</v>
      </c>
      <c r="B54" s="4">
        <f t="shared" si="4"/>
        <v>41639</v>
      </c>
      <c r="C54" s="5">
        <f t="shared" si="0"/>
        <v>2013</v>
      </c>
      <c r="D54" s="2">
        <f t="shared" si="5"/>
        <v>53</v>
      </c>
      <c r="E54" s="1">
        <v>1357</v>
      </c>
    </row>
    <row r="55" spans="1:6" x14ac:dyDescent="0.2">
      <c r="A55" s="1" t="s">
        <v>7</v>
      </c>
      <c r="B55" s="4">
        <v>41640</v>
      </c>
      <c r="C55" s="5">
        <f t="shared" si="0"/>
        <v>2014</v>
      </c>
      <c r="D55" s="2">
        <f t="shared" si="5"/>
        <v>1</v>
      </c>
      <c r="E55" s="1">
        <v>1250</v>
      </c>
    </row>
    <row r="56" spans="1:6" x14ac:dyDescent="0.2">
      <c r="A56" s="1" t="s">
        <v>7</v>
      </c>
      <c r="B56" s="4">
        <f>B55+7</f>
        <v>41647</v>
      </c>
      <c r="C56" s="5">
        <f t="shared" si="0"/>
        <v>2014</v>
      </c>
      <c r="D56" s="2">
        <f t="shared" ref="D56:D107" si="6">IF(B56&lt;&gt;"",WEEKNUM(B56),"")</f>
        <v>2</v>
      </c>
      <c r="E56" s="1">
        <v>0</v>
      </c>
      <c r="F56" s="1">
        <v>1309</v>
      </c>
    </row>
    <row r="57" spans="1:6" x14ac:dyDescent="0.2">
      <c r="A57" s="1" t="s">
        <v>7</v>
      </c>
      <c r="B57" s="4">
        <f t="shared" ref="B57:B107" si="7">B56+7</f>
        <v>41654</v>
      </c>
      <c r="C57" s="5">
        <f t="shared" si="0"/>
        <v>2014</v>
      </c>
      <c r="D57" s="2">
        <f t="shared" si="6"/>
        <v>3</v>
      </c>
      <c r="E57" s="1">
        <v>1429</v>
      </c>
    </row>
    <row r="58" spans="1:6" x14ac:dyDescent="0.2">
      <c r="A58" s="1" t="s">
        <v>7</v>
      </c>
      <c r="B58" s="4">
        <f t="shared" si="7"/>
        <v>41661</v>
      </c>
      <c r="C58" s="5">
        <f t="shared" si="0"/>
        <v>2014</v>
      </c>
      <c r="D58" s="2">
        <f t="shared" si="6"/>
        <v>4</v>
      </c>
      <c r="E58" s="1">
        <v>1269</v>
      </c>
    </row>
    <row r="59" spans="1:6" x14ac:dyDescent="0.2">
      <c r="A59" s="1" t="s">
        <v>7</v>
      </c>
      <c r="B59" s="4">
        <f t="shared" si="7"/>
        <v>41668</v>
      </c>
      <c r="C59" s="5">
        <f t="shared" si="0"/>
        <v>2014</v>
      </c>
      <c r="D59" s="2">
        <f t="shared" si="6"/>
        <v>5</v>
      </c>
      <c r="E59" s="1">
        <v>1452</v>
      </c>
    </row>
    <row r="60" spans="1:6" x14ac:dyDescent="0.2">
      <c r="A60" s="1" t="s">
        <v>7</v>
      </c>
      <c r="B60" s="4">
        <f t="shared" si="7"/>
        <v>41675</v>
      </c>
      <c r="C60" s="5">
        <f t="shared" si="0"/>
        <v>2014</v>
      </c>
      <c r="D60" s="2">
        <f t="shared" si="6"/>
        <v>6</v>
      </c>
      <c r="E60" s="1">
        <v>1387</v>
      </c>
    </row>
    <row r="61" spans="1:6" x14ac:dyDescent="0.2">
      <c r="A61" s="1" t="s">
        <v>7</v>
      </c>
      <c r="B61" s="4">
        <f t="shared" si="7"/>
        <v>41682</v>
      </c>
      <c r="C61" s="5">
        <f t="shared" si="0"/>
        <v>2014</v>
      </c>
      <c r="D61" s="2">
        <f t="shared" si="6"/>
        <v>7</v>
      </c>
      <c r="E61" s="1">
        <v>1315</v>
      </c>
    </row>
    <row r="62" spans="1:6" x14ac:dyDescent="0.2">
      <c r="A62" s="1" t="s">
        <v>7</v>
      </c>
      <c r="B62" s="4">
        <f t="shared" si="7"/>
        <v>41689</v>
      </c>
      <c r="C62" s="5">
        <f t="shared" si="0"/>
        <v>2014</v>
      </c>
      <c r="D62" s="2">
        <f t="shared" si="6"/>
        <v>8</v>
      </c>
      <c r="E62" s="1">
        <v>1384</v>
      </c>
    </row>
    <row r="63" spans="1:6" x14ac:dyDescent="0.2">
      <c r="A63" s="1" t="s">
        <v>7</v>
      </c>
      <c r="B63" s="4">
        <f t="shared" si="7"/>
        <v>41696</v>
      </c>
      <c r="C63" s="5">
        <f t="shared" si="0"/>
        <v>2014</v>
      </c>
      <c r="D63" s="2">
        <f t="shared" si="6"/>
        <v>9</v>
      </c>
      <c r="E63" s="1">
        <v>1345</v>
      </c>
    </row>
    <row r="64" spans="1:6" x14ac:dyDescent="0.2">
      <c r="A64" s="1" t="s">
        <v>7</v>
      </c>
      <c r="B64" s="4">
        <f t="shared" si="7"/>
        <v>41703</v>
      </c>
      <c r="C64" s="5">
        <f t="shared" si="0"/>
        <v>2014</v>
      </c>
      <c r="D64" s="2">
        <f t="shared" si="6"/>
        <v>10</v>
      </c>
      <c r="E64" s="1">
        <v>1459</v>
      </c>
    </row>
    <row r="65" spans="1:5" x14ac:dyDescent="0.2">
      <c r="A65" s="1" t="s">
        <v>7</v>
      </c>
      <c r="B65" s="4">
        <f t="shared" si="7"/>
        <v>41710</v>
      </c>
      <c r="C65" s="5">
        <f t="shared" si="0"/>
        <v>2014</v>
      </c>
      <c r="D65" s="2">
        <f t="shared" si="6"/>
        <v>11</v>
      </c>
      <c r="E65" s="1">
        <v>1360</v>
      </c>
    </row>
    <row r="66" spans="1:5" x14ac:dyDescent="0.2">
      <c r="A66" s="1" t="s">
        <v>7</v>
      </c>
      <c r="B66" s="4">
        <f t="shared" si="7"/>
        <v>41717</v>
      </c>
      <c r="C66" s="5">
        <f t="shared" si="0"/>
        <v>2014</v>
      </c>
      <c r="D66" s="2">
        <f t="shared" si="6"/>
        <v>12</v>
      </c>
      <c r="E66" s="1">
        <v>1395</v>
      </c>
    </row>
    <row r="67" spans="1:5" x14ac:dyDescent="0.2">
      <c r="A67" s="1" t="s">
        <v>7</v>
      </c>
      <c r="B67" s="4">
        <f t="shared" si="7"/>
        <v>41724</v>
      </c>
      <c r="C67" s="5">
        <f t="shared" ref="C67:C107" si="8">IF(B67&lt;&gt;"",YEAR(B67),"")</f>
        <v>2014</v>
      </c>
      <c r="D67" s="2">
        <f t="shared" si="6"/>
        <v>13</v>
      </c>
      <c r="E67" s="1">
        <v>1321</v>
      </c>
    </row>
    <row r="68" spans="1:5" x14ac:dyDescent="0.2">
      <c r="A68" s="1" t="s">
        <v>7</v>
      </c>
      <c r="B68" s="4">
        <f t="shared" si="7"/>
        <v>41731</v>
      </c>
      <c r="C68" s="5">
        <f t="shared" si="8"/>
        <v>2014</v>
      </c>
      <c r="D68" s="2">
        <f t="shared" si="6"/>
        <v>14</v>
      </c>
      <c r="E68" s="1">
        <v>1366</v>
      </c>
    </row>
    <row r="69" spans="1:5" x14ac:dyDescent="0.2">
      <c r="A69" s="1" t="s">
        <v>7</v>
      </c>
      <c r="B69" s="4">
        <f t="shared" si="7"/>
        <v>41738</v>
      </c>
      <c r="C69" s="5">
        <f t="shared" si="8"/>
        <v>2014</v>
      </c>
      <c r="D69" s="2">
        <f t="shared" si="6"/>
        <v>15</v>
      </c>
      <c r="E69" s="1">
        <v>1292</v>
      </c>
    </row>
    <row r="70" spans="1:5" x14ac:dyDescent="0.2">
      <c r="A70" s="1" t="s">
        <v>7</v>
      </c>
      <c r="B70" s="4">
        <f t="shared" si="7"/>
        <v>41745</v>
      </c>
      <c r="C70" s="5">
        <f t="shared" si="8"/>
        <v>2014</v>
      </c>
      <c r="D70" s="2">
        <f t="shared" si="6"/>
        <v>16</v>
      </c>
      <c r="E70" s="1">
        <v>1476</v>
      </c>
    </row>
    <row r="71" spans="1:5" x14ac:dyDescent="0.2">
      <c r="A71" s="1" t="s">
        <v>7</v>
      </c>
      <c r="B71" s="4">
        <f t="shared" si="7"/>
        <v>41752</v>
      </c>
      <c r="C71" s="5">
        <f t="shared" si="8"/>
        <v>2014</v>
      </c>
      <c r="D71" s="2">
        <f t="shared" si="6"/>
        <v>17</v>
      </c>
      <c r="E71" s="1">
        <v>1476</v>
      </c>
    </row>
    <row r="72" spans="1:5" x14ac:dyDescent="0.2">
      <c r="A72" s="1" t="s">
        <v>7</v>
      </c>
      <c r="B72" s="4">
        <f t="shared" si="7"/>
        <v>41759</v>
      </c>
      <c r="C72" s="5">
        <f t="shared" si="8"/>
        <v>2014</v>
      </c>
      <c r="D72" s="2">
        <f t="shared" si="6"/>
        <v>18</v>
      </c>
      <c r="E72" s="1">
        <v>1462</v>
      </c>
    </row>
    <row r="73" spans="1:5" x14ac:dyDescent="0.2">
      <c r="A73" s="1" t="s">
        <v>7</v>
      </c>
      <c r="B73" s="4">
        <f t="shared" si="7"/>
        <v>41766</v>
      </c>
      <c r="C73" s="5">
        <f t="shared" si="8"/>
        <v>2014</v>
      </c>
      <c r="D73" s="2">
        <f t="shared" si="6"/>
        <v>19</v>
      </c>
      <c r="E73" s="1">
        <v>1476</v>
      </c>
    </row>
    <row r="74" spans="1:5" x14ac:dyDescent="0.2">
      <c r="A74" s="1" t="s">
        <v>7</v>
      </c>
      <c r="B74" s="4">
        <f t="shared" si="7"/>
        <v>41773</v>
      </c>
      <c r="C74" s="5">
        <f t="shared" si="8"/>
        <v>2014</v>
      </c>
      <c r="D74" s="2">
        <f t="shared" si="6"/>
        <v>20</v>
      </c>
      <c r="E74" s="1">
        <v>1327</v>
      </c>
    </row>
    <row r="75" spans="1:5" x14ac:dyDescent="0.2">
      <c r="A75" s="1" t="s">
        <v>7</v>
      </c>
      <c r="B75" s="4">
        <f t="shared" si="7"/>
        <v>41780</v>
      </c>
      <c r="C75" s="5">
        <f t="shared" si="8"/>
        <v>2014</v>
      </c>
      <c r="D75" s="2">
        <f t="shared" si="6"/>
        <v>21</v>
      </c>
      <c r="E75" s="1">
        <v>1472</v>
      </c>
    </row>
    <row r="76" spans="1:5" x14ac:dyDescent="0.2">
      <c r="A76" s="1" t="s">
        <v>7</v>
      </c>
      <c r="B76" s="4">
        <f t="shared" si="7"/>
        <v>41787</v>
      </c>
      <c r="C76" s="5">
        <f t="shared" si="8"/>
        <v>2014</v>
      </c>
      <c r="D76" s="2">
        <f t="shared" si="6"/>
        <v>22</v>
      </c>
      <c r="E76" s="1">
        <v>1287</v>
      </c>
    </row>
    <row r="77" spans="1:5" x14ac:dyDescent="0.2">
      <c r="A77" s="1" t="s">
        <v>7</v>
      </c>
      <c r="B77" s="4">
        <f t="shared" si="7"/>
        <v>41794</v>
      </c>
      <c r="C77" s="5">
        <f t="shared" si="8"/>
        <v>2014</v>
      </c>
      <c r="D77" s="2">
        <f t="shared" si="6"/>
        <v>23</v>
      </c>
      <c r="E77" s="1">
        <v>1421</v>
      </c>
    </row>
    <row r="78" spans="1:5" x14ac:dyDescent="0.2">
      <c r="A78" s="1" t="s">
        <v>7</v>
      </c>
      <c r="B78" s="4">
        <f t="shared" si="7"/>
        <v>41801</v>
      </c>
      <c r="C78" s="5">
        <f t="shared" si="8"/>
        <v>2014</v>
      </c>
      <c r="D78" s="2">
        <f t="shared" si="6"/>
        <v>24</v>
      </c>
      <c r="E78" s="1">
        <v>1414</v>
      </c>
    </row>
    <row r="79" spans="1:5" x14ac:dyDescent="0.2">
      <c r="A79" s="1" t="s">
        <v>7</v>
      </c>
      <c r="B79" s="4">
        <f t="shared" si="7"/>
        <v>41808</v>
      </c>
      <c r="C79" s="5">
        <f t="shared" si="8"/>
        <v>2014</v>
      </c>
      <c r="D79" s="2">
        <f t="shared" si="6"/>
        <v>25</v>
      </c>
      <c r="E79" s="1">
        <v>1351</v>
      </c>
    </row>
    <row r="80" spans="1:5" x14ac:dyDescent="0.2">
      <c r="A80" s="1" t="s">
        <v>7</v>
      </c>
      <c r="B80" s="4">
        <f t="shared" si="7"/>
        <v>41815</v>
      </c>
      <c r="C80" s="5">
        <f t="shared" si="8"/>
        <v>2014</v>
      </c>
      <c r="D80" s="2">
        <f t="shared" si="6"/>
        <v>26</v>
      </c>
      <c r="E80" s="1">
        <v>1369</v>
      </c>
    </row>
    <row r="81" spans="1:5" x14ac:dyDescent="0.2">
      <c r="A81" s="1" t="s">
        <v>7</v>
      </c>
      <c r="B81" s="4">
        <f t="shared" si="7"/>
        <v>41822</v>
      </c>
      <c r="C81" s="5">
        <f t="shared" si="8"/>
        <v>2014</v>
      </c>
      <c r="D81" s="2">
        <f t="shared" si="6"/>
        <v>27</v>
      </c>
      <c r="E81" s="1">
        <v>1325</v>
      </c>
    </row>
    <row r="82" spans="1:5" x14ac:dyDescent="0.2">
      <c r="A82" s="1" t="s">
        <v>7</v>
      </c>
      <c r="B82" s="4">
        <f t="shared" si="7"/>
        <v>41829</v>
      </c>
      <c r="C82" s="5">
        <f t="shared" si="8"/>
        <v>2014</v>
      </c>
      <c r="D82" s="2">
        <f t="shared" si="6"/>
        <v>28</v>
      </c>
      <c r="E82" s="1">
        <v>1275</v>
      </c>
    </row>
    <row r="83" spans="1:5" x14ac:dyDescent="0.2">
      <c r="A83" s="1" t="s">
        <v>7</v>
      </c>
      <c r="B83" s="4">
        <f t="shared" si="7"/>
        <v>41836</v>
      </c>
      <c r="C83" s="5">
        <f t="shared" si="8"/>
        <v>2014</v>
      </c>
      <c r="D83" s="2">
        <f t="shared" si="6"/>
        <v>29</v>
      </c>
      <c r="E83" s="1">
        <v>1231</v>
      </c>
    </row>
    <row r="84" spans="1:5" x14ac:dyDescent="0.2">
      <c r="A84" s="1" t="s">
        <v>7</v>
      </c>
      <c r="B84" s="4">
        <f t="shared" si="7"/>
        <v>41843</v>
      </c>
      <c r="C84" s="5">
        <f t="shared" si="8"/>
        <v>2014</v>
      </c>
      <c r="D84" s="2">
        <f t="shared" si="6"/>
        <v>30</v>
      </c>
      <c r="E84" s="1">
        <v>1325</v>
      </c>
    </row>
    <row r="85" spans="1:5" x14ac:dyDescent="0.2">
      <c r="A85" s="1" t="s">
        <v>7</v>
      </c>
      <c r="B85" s="4">
        <f t="shared" si="7"/>
        <v>41850</v>
      </c>
      <c r="C85" s="5">
        <f t="shared" si="8"/>
        <v>2014</v>
      </c>
      <c r="D85" s="2">
        <f t="shared" si="6"/>
        <v>31</v>
      </c>
      <c r="E85" s="1">
        <v>1248</v>
      </c>
    </row>
    <row r="86" spans="1:5" x14ac:dyDescent="0.2">
      <c r="A86" s="1" t="s">
        <v>7</v>
      </c>
      <c r="B86" s="4">
        <f t="shared" si="7"/>
        <v>41857</v>
      </c>
      <c r="C86" s="5">
        <f t="shared" si="8"/>
        <v>2014</v>
      </c>
      <c r="D86" s="2">
        <f t="shared" si="6"/>
        <v>32</v>
      </c>
      <c r="E86" s="1">
        <v>1234</v>
      </c>
    </row>
    <row r="87" spans="1:5" x14ac:dyDescent="0.2">
      <c r="A87" s="1" t="s">
        <v>7</v>
      </c>
      <c r="B87" s="4">
        <f t="shared" si="7"/>
        <v>41864</v>
      </c>
      <c r="C87" s="5">
        <f t="shared" si="8"/>
        <v>2014</v>
      </c>
      <c r="D87" s="2">
        <f t="shared" si="6"/>
        <v>33</v>
      </c>
      <c r="E87" s="1">
        <v>1201</v>
      </c>
    </row>
    <row r="88" spans="1:5" x14ac:dyDescent="0.2">
      <c r="A88" s="1" t="s">
        <v>7</v>
      </c>
      <c r="B88" s="4">
        <f t="shared" si="7"/>
        <v>41871</v>
      </c>
      <c r="C88" s="5">
        <f t="shared" si="8"/>
        <v>2014</v>
      </c>
      <c r="D88" s="2">
        <f t="shared" si="6"/>
        <v>34</v>
      </c>
      <c r="E88" s="1">
        <v>1402</v>
      </c>
    </row>
    <row r="89" spans="1:5" x14ac:dyDescent="0.2">
      <c r="A89" s="1" t="s">
        <v>7</v>
      </c>
      <c r="B89" s="4">
        <f t="shared" si="7"/>
        <v>41878</v>
      </c>
      <c r="C89" s="5">
        <f t="shared" si="8"/>
        <v>2014</v>
      </c>
      <c r="D89" s="2">
        <f t="shared" si="6"/>
        <v>35</v>
      </c>
      <c r="E89" s="1">
        <v>1275</v>
      </c>
    </row>
    <row r="90" spans="1:5" x14ac:dyDescent="0.2">
      <c r="A90" s="1" t="s">
        <v>7</v>
      </c>
      <c r="B90" s="4">
        <f t="shared" si="7"/>
        <v>41885</v>
      </c>
      <c r="C90" s="5">
        <f t="shared" si="8"/>
        <v>2014</v>
      </c>
      <c r="D90" s="2">
        <f t="shared" si="6"/>
        <v>36</v>
      </c>
      <c r="E90" s="1">
        <v>1289</v>
      </c>
    </row>
    <row r="91" spans="1:5" x14ac:dyDescent="0.2">
      <c r="A91" s="1" t="s">
        <v>7</v>
      </c>
      <c r="B91" s="4">
        <f t="shared" si="7"/>
        <v>41892</v>
      </c>
      <c r="C91" s="5">
        <f t="shared" si="8"/>
        <v>2014</v>
      </c>
      <c r="D91" s="2">
        <f t="shared" si="6"/>
        <v>37</v>
      </c>
      <c r="E91" s="1">
        <v>1442</v>
      </c>
    </row>
    <row r="92" spans="1:5" x14ac:dyDescent="0.2">
      <c r="A92" s="1" t="s">
        <v>7</v>
      </c>
      <c r="B92" s="4">
        <f t="shared" si="7"/>
        <v>41899</v>
      </c>
      <c r="C92" s="5">
        <f t="shared" si="8"/>
        <v>2014</v>
      </c>
      <c r="D92" s="2">
        <f t="shared" si="6"/>
        <v>38</v>
      </c>
      <c r="E92" s="1">
        <v>1254</v>
      </c>
    </row>
    <row r="93" spans="1:5" x14ac:dyDescent="0.2">
      <c r="A93" s="1" t="s">
        <v>7</v>
      </c>
      <c r="B93" s="4">
        <f t="shared" si="7"/>
        <v>41906</v>
      </c>
      <c r="C93" s="5">
        <f t="shared" si="8"/>
        <v>2014</v>
      </c>
      <c r="D93" s="2">
        <f t="shared" si="6"/>
        <v>39</v>
      </c>
      <c r="E93" s="1">
        <v>1342</v>
      </c>
    </row>
    <row r="94" spans="1:5" x14ac:dyDescent="0.2">
      <c r="A94" s="1" t="s">
        <v>7</v>
      </c>
      <c r="B94" s="4">
        <f t="shared" si="7"/>
        <v>41913</v>
      </c>
      <c r="C94" s="5">
        <f t="shared" si="8"/>
        <v>2014</v>
      </c>
      <c r="D94" s="2">
        <f t="shared" si="6"/>
        <v>40</v>
      </c>
      <c r="E94" s="1">
        <v>1274</v>
      </c>
    </row>
    <row r="95" spans="1:5" x14ac:dyDescent="0.2">
      <c r="A95" s="1" t="s">
        <v>7</v>
      </c>
      <c r="B95" s="4">
        <f t="shared" si="7"/>
        <v>41920</v>
      </c>
      <c r="C95" s="5">
        <f t="shared" si="8"/>
        <v>2014</v>
      </c>
      <c r="D95" s="2">
        <f t="shared" si="6"/>
        <v>41</v>
      </c>
      <c r="E95" s="1">
        <v>1203</v>
      </c>
    </row>
    <row r="96" spans="1:5" x14ac:dyDescent="0.2">
      <c r="A96" s="1" t="s">
        <v>7</v>
      </c>
      <c r="B96" s="4">
        <f t="shared" si="7"/>
        <v>41927</v>
      </c>
      <c r="C96" s="5">
        <f t="shared" si="8"/>
        <v>2014</v>
      </c>
      <c r="D96" s="2">
        <f t="shared" si="6"/>
        <v>42</v>
      </c>
      <c r="E96" s="1">
        <v>1480</v>
      </c>
    </row>
    <row r="97" spans="1:5" x14ac:dyDescent="0.2">
      <c r="A97" s="1" t="s">
        <v>7</v>
      </c>
      <c r="B97" s="4">
        <f t="shared" si="7"/>
        <v>41934</v>
      </c>
      <c r="C97" s="5">
        <f t="shared" si="8"/>
        <v>2014</v>
      </c>
      <c r="D97" s="2">
        <f t="shared" si="6"/>
        <v>43</v>
      </c>
      <c r="E97" s="1">
        <v>1311</v>
      </c>
    </row>
    <row r="98" spans="1:5" x14ac:dyDescent="0.2">
      <c r="A98" s="1" t="s">
        <v>7</v>
      </c>
      <c r="B98" s="4">
        <f t="shared" si="7"/>
        <v>41941</v>
      </c>
      <c r="C98" s="5">
        <f t="shared" si="8"/>
        <v>2014</v>
      </c>
      <c r="D98" s="2">
        <f t="shared" si="6"/>
        <v>44</v>
      </c>
      <c r="E98" s="1">
        <v>1495</v>
      </c>
    </row>
    <row r="99" spans="1:5" x14ac:dyDescent="0.2">
      <c r="A99" s="1" t="s">
        <v>7</v>
      </c>
      <c r="B99" s="4">
        <f t="shared" si="7"/>
        <v>41948</v>
      </c>
      <c r="C99" s="5">
        <f t="shared" si="8"/>
        <v>2014</v>
      </c>
      <c r="D99" s="2">
        <f t="shared" si="6"/>
        <v>45</v>
      </c>
      <c r="E99" s="1">
        <v>1367</v>
      </c>
    </row>
    <row r="100" spans="1:5" x14ac:dyDescent="0.2">
      <c r="A100" s="1" t="s">
        <v>7</v>
      </c>
      <c r="B100" s="4">
        <f t="shared" si="7"/>
        <v>41955</v>
      </c>
      <c r="C100" s="5">
        <f t="shared" si="8"/>
        <v>2014</v>
      </c>
      <c r="D100" s="2">
        <f t="shared" si="6"/>
        <v>46</v>
      </c>
      <c r="E100" s="1">
        <v>1214</v>
      </c>
    </row>
    <row r="101" spans="1:5" x14ac:dyDescent="0.2">
      <c r="A101" s="1" t="s">
        <v>7</v>
      </c>
      <c r="B101" s="4">
        <f t="shared" si="7"/>
        <v>41962</v>
      </c>
      <c r="C101" s="5">
        <f t="shared" si="8"/>
        <v>2014</v>
      </c>
      <c r="D101" s="2">
        <f t="shared" si="6"/>
        <v>47</v>
      </c>
      <c r="E101" s="1">
        <v>1379</v>
      </c>
    </row>
    <row r="102" spans="1:5" x14ac:dyDescent="0.2">
      <c r="A102" s="1" t="s">
        <v>7</v>
      </c>
      <c r="B102" s="4">
        <f t="shared" si="7"/>
        <v>41969</v>
      </c>
      <c r="C102" s="5">
        <f t="shared" si="8"/>
        <v>2014</v>
      </c>
      <c r="D102" s="2">
        <f t="shared" si="6"/>
        <v>48</v>
      </c>
      <c r="E102" s="1">
        <v>1234</v>
      </c>
    </row>
    <row r="103" spans="1:5" x14ac:dyDescent="0.2">
      <c r="A103" s="1" t="s">
        <v>7</v>
      </c>
      <c r="B103" s="4">
        <f t="shared" si="7"/>
        <v>41976</v>
      </c>
      <c r="C103" s="5">
        <f t="shared" si="8"/>
        <v>2014</v>
      </c>
      <c r="D103" s="2">
        <f t="shared" si="6"/>
        <v>49</v>
      </c>
      <c r="E103" s="1">
        <v>1421</v>
      </c>
    </row>
    <row r="104" spans="1:5" x14ac:dyDescent="0.2">
      <c r="A104" s="1" t="s">
        <v>7</v>
      </c>
      <c r="B104" s="4">
        <f t="shared" si="7"/>
        <v>41983</v>
      </c>
      <c r="C104" s="5">
        <f t="shared" si="8"/>
        <v>2014</v>
      </c>
      <c r="D104" s="2">
        <f t="shared" si="6"/>
        <v>50</v>
      </c>
      <c r="E104" s="1">
        <v>1478</v>
      </c>
    </row>
    <row r="105" spans="1:5" x14ac:dyDescent="0.2">
      <c r="A105" s="1" t="s">
        <v>7</v>
      </c>
      <c r="B105" s="4">
        <f t="shared" si="7"/>
        <v>41990</v>
      </c>
      <c r="C105" s="5">
        <f t="shared" si="8"/>
        <v>2014</v>
      </c>
      <c r="D105" s="2">
        <f t="shared" si="6"/>
        <v>51</v>
      </c>
      <c r="E105" s="1">
        <v>1429</v>
      </c>
    </row>
    <row r="106" spans="1:5" x14ac:dyDescent="0.2">
      <c r="A106" s="1" t="s">
        <v>7</v>
      </c>
      <c r="B106" s="4">
        <f t="shared" si="7"/>
        <v>41997</v>
      </c>
      <c r="C106" s="5">
        <f t="shared" si="8"/>
        <v>2014</v>
      </c>
      <c r="D106" s="2">
        <f t="shared" si="6"/>
        <v>52</v>
      </c>
      <c r="E106" s="1">
        <v>1274</v>
      </c>
    </row>
    <row r="107" spans="1:5" x14ac:dyDescent="0.2">
      <c r="A107" s="1" t="s">
        <v>7</v>
      </c>
      <c r="B107" s="4">
        <f t="shared" si="7"/>
        <v>42004</v>
      </c>
      <c r="C107" s="5">
        <f t="shared" si="8"/>
        <v>2014</v>
      </c>
      <c r="D107" s="2">
        <f t="shared" si="6"/>
        <v>53</v>
      </c>
      <c r="E107" s="1">
        <v>1212</v>
      </c>
    </row>
    <row r="108" spans="1:5" x14ac:dyDescent="0.2">
      <c r="A108" s="1" t="s">
        <v>8</v>
      </c>
      <c r="B108" s="4">
        <v>41275</v>
      </c>
      <c r="C108" s="5">
        <f>IF(B108&lt;&gt;"",YEAR(B108),"")</f>
        <v>2013</v>
      </c>
      <c r="D108" s="2">
        <f>IF(B108&lt;&gt;"",WEEKNUM(B108),"")</f>
        <v>1</v>
      </c>
      <c r="E108" s="1">
        <v>1390</v>
      </c>
    </row>
    <row r="109" spans="1:5" x14ac:dyDescent="0.2">
      <c r="A109" s="1" t="s">
        <v>8</v>
      </c>
      <c r="B109" s="4">
        <f>B108+7</f>
        <v>41282</v>
      </c>
      <c r="C109" s="5">
        <f t="shared" ref="C109:C172" si="9">IF(B109&lt;&gt;"",YEAR(B109),"")</f>
        <v>2013</v>
      </c>
      <c r="D109" s="2">
        <f t="shared" ref="D109:D172" si="10">IF(B109&lt;&gt;"",WEEKNUM(B109),"")</f>
        <v>2</v>
      </c>
      <c r="E109" s="1">
        <v>1342</v>
      </c>
    </row>
    <row r="110" spans="1:5" x14ac:dyDescent="0.2">
      <c r="A110" s="1" t="s">
        <v>8</v>
      </c>
      <c r="B110" s="4">
        <f t="shared" ref="B110:B160" si="11">B109+7</f>
        <v>41289</v>
      </c>
      <c r="C110" s="5">
        <f t="shared" si="9"/>
        <v>2013</v>
      </c>
      <c r="D110" s="2">
        <f t="shared" si="10"/>
        <v>3</v>
      </c>
      <c r="E110" s="1">
        <v>1283</v>
      </c>
    </row>
    <row r="111" spans="1:5" x14ac:dyDescent="0.2">
      <c r="A111" s="1" t="s">
        <v>8</v>
      </c>
      <c r="B111" s="4">
        <f t="shared" si="11"/>
        <v>41296</v>
      </c>
      <c r="C111" s="5">
        <f t="shared" si="9"/>
        <v>2013</v>
      </c>
      <c r="D111" s="2">
        <f t="shared" si="10"/>
        <v>4</v>
      </c>
      <c r="E111" s="1">
        <v>1477</v>
      </c>
    </row>
    <row r="112" spans="1:5" x14ac:dyDescent="0.2">
      <c r="A112" s="1" t="s">
        <v>8</v>
      </c>
      <c r="B112" s="4">
        <f t="shared" si="11"/>
        <v>41303</v>
      </c>
      <c r="C112" s="5">
        <f t="shared" si="9"/>
        <v>2013</v>
      </c>
      <c r="D112" s="2">
        <f t="shared" si="10"/>
        <v>5</v>
      </c>
      <c r="E112" s="1">
        <v>1337</v>
      </c>
    </row>
    <row r="113" spans="1:5" x14ac:dyDescent="0.2">
      <c r="A113" s="1" t="s">
        <v>8</v>
      </c>
      <c r="B113" s="4">
        <f t="shared" si="11"/>
        <v>41310</v>
      </c>
      <c r="C113" s="5">
        <f t="shared" si="9"/>
        <v>2013</v>
      </c>
      <c r="D113" s="2">
        <f t="shared" si="10"/>
        <v>6</v>
      </c>
      <c r="E113" s="1">
        <v>1406</v>
      </c>
    </row>
    <row r="114" spans="1:5" x14ac:dyDescent="0.2">
      <c r="A114" s="1" t="s">
        <v>8</v>
      </c>
      <c r="B114" s="4">
        <f t="shared" si="11"/>
        <v>41317</v>
      </c>
      <c r="C114" s="5">
        <f t="shared" si="9"/>
        <v>2013</v>
      </c>
      <c r="D114" s="2">
        <f t="shared" si="10"/>
        <v>7</v>
      </c>
      <c r="E114" s="1">
        <v>1399</v>
      </c>
    </row>
    <row r="115" spans="1:5" x14ac:dyDescent="0.2">
      <c r="A115" s="1" t="s">
        <v>8</v>
      </c>
      <c r="B115" s="4">
        <f t="shared" si="11"/>
        <v>41324</v>
      </c>
      <c r="C115" s="5">
        <f t="shared" si="9"/>
        <v>2013</v>
      </c>
      <c r="D115" s="2">
        <f t="shared" si="10"/>
        <v>8</v>
      </c>
      <c r="E115" s="1">
        <v>1469</v>
      </c>
    </row>
    <row r="116" spans="1:5" x14ac:dyDescent="0.2">
      <c r="A116" s="1" t="s">
        <v>8</v>
      </c>
      <c r="B116" s="4">
        <f t="shared" si="11"/>
        <v>41331</v>
      </c>
      <c r="C116" s="5">
        <f t="shared" si="9"/>
        <v>2013</v>
      </c>
      <c r="D116" s="2">
        <f t="shared" si="10"/>
        <v>9</v>
      </c>
      <c r="E116" s="1">
        <v>1430</v>
      </c>
    </row>
    <row r="117" spans="1:5" x14ac:dyDescent="0.2">
      <c r="A117" s="1" t="s">
        <v>8</v>
      </c>
      <c r="B117" s="4">
        <f t="shared" si="11"/>
        <v>41338</v>
      </c>
      <c r="C117" s="5">
        <f t="shared" si="9"/>
        <v>2013</v>
      </c>
      <c r="D117" s="2">
        <f t="shared" si="10"/>
        <v>10</v>
      </c>
      <c r="E117" s="1">
        <v>1260</v>
      </c>
    </row>
    <row r="118" spans="1:5" x14ac:dyDescent="0.2">
      <c r="A118" s="1" t="s">
        <v>8</v>
      </c>
      <c r="B118" s="4">
        <f t="shared" si="11"/>
        <v>41345</v>
      </c>
      <c r="C118" s="5">
        <f t="shared" si="9"/>
        <v>2013</v>
      </c>
      <c r="D118" s="2">
        <f t="shared" si="10"/>
        <v>11</v>
      </c>
      <c r="E118" s="1">
        <v>1397</v>
      </c>
    </row>
    <row r="119" spans="1:5" x14ac:dyDescent="0.2">
      <c r="A119" s="1" t="s">
        <v>8</v>
      </c>
      <c r="B119" s="4">
        <f t="shared" si="11"/>
        <v>41352</v>
      </c>
      <c r="C119" s="5">
        <f t="shared" si="9"/>
        <v>2013</v>
      </c>
      <c r="D119" s="2">
        <f t="shared" si="10"/>
        <v>12</v>
      </c>
      <c r="E119" s="1">
        <v>1295</v>
      </c>
    </row>
    <row r="120" spans="1:5" x14ac:dyDescent="0.2">
      <c r="A120" s="1" t="s">
        <v>8</v>
      </c>
      <c r="B120" s="4">
        <f t="shared" si="11"/>
        <v>41359</v>
      </c>
      <c r="C120" s="5">
        <f t="shared" si="9"/>
        <v>2013</v>
      </c>
      <c r="D120" s="2">
        <f t="shared" si="10"/>
        <v>13</v>
      </c>
      <c r="E120" s="1">
        <v>1469</v>
      </c>
    </row>
    <row r="121" spans="1:5" x14ac:dyDescent="0.2">
      <c r="A121" s="1" t="s">
        <v>8</v>
      </c>
      <c r="B121" s="4">
        <f t="shared" si="11"/>
        <v>41366</v>
      </c>
      <c r="C121" s="5">
        <f t="shared" si="9"/>
        <v>2013</v>
      </c>
      <c r="D121" s="2">
        <f t="shared" si="10"/>
        <v>14</v>
      </c>
      <c r="E121" s="1">
        <v>1463</v>
      </c>
    </row>
    <row r="122" spans="1:5" x14ac:dyDescent="0.2">
      <c r="A122" s="1" t="s">
        <v>8</v>
      </c>
      <c r="B122" s="4">
        <f t="shared" si="11"/>
        <v>41373</v>
      </c>
      <c r="C122" s="5">
        <f t="shared" si="9"/>
        <v>2013</v>
      </c>
      <c r="D122" s="2">
        <f t="shared" si="10"/>
        <v>15</v>
      </c>
      <c r="E122" s="1">
        <v>1374</v>
      </c>
    </row>
    <row r="123" spans="1:5" x14ac:dyDescent="0.2">
      <c r="A123" s="1" t="s">
        <v>8</v>
      </c>
      <c r="B123" s="4">
        <f t="shared" si="11"/>
        <v>41380</v>
      </c>
      <c r="C123" s="5">
        <f t="shared" si="9"/>
        <v>2013</v>
      </c>
      <c r="D123" s="2">
        <f t="shared" si="10"/>
        <v>16</v>
      </c>
      <c r="E123" s="1">
        <v>1468</v>
      </c>
    </row>
    <row r="124" spans="1:5" x14ac:dyDescent="0.2">
      <c r="A124" s="1" t="s">
        <v>8</v>
      </c>
      <c r="B124" s="4">
        <f t="shared" si="11"/>
        <v>41387</v>
      </c>
      <c r="C124" s="5">
        <f t="shared" si="9"/>
        <v>2013</v>
      </c>
      <c r="D124" s="2">
        <f t="shared" si="10"/>
        <v>17</v>
      </c>
      <c r="E124" s="1">
        <v>1308</v>
      </c>
    </row>
    <row r="125" spans="1:5" x14ac:dyDescent="0.2">
      <c r="A125" s="1" t="s">
        <v>8</v>
      </c>
      <c r="B125" s="4">
        <f t="shared" si="11"/>
        <v>41394</v>
      </c>
      <c r="C125" s="5">
        <f t="shared" si="9"/>
        <v>2013</v>
      </c>
      <c r="D125" s="2">
        <f t="shared" si="10"/>
        <v>18</v>
      </c>
      <c r="E125" s="1">
        <v>1264</v>
      </c>
    </row>
    <row r="126" spans="1:5" x14ac:dyDescent="0.2">
      <c r="A126" s="1" t="s">
        <v>8</v>
      </c>
      <c r="B126" s="4">
        <f t="shared" si="11"/>
        <v>41401</v>
      </c>
      <c r="C126" s="5">
        <f t="shared" si="9"/>
        <v>2013</v>
      </c>
      <c r="D126" s="2">
        <f t="shared" si="10"/>
        <v>19</v>
      </c>
      <c r="E126" s="1">
        <v>1252</v>
      </c>
    </row>
    <row r="127" spans="1:5" x14ac:dyDescent="0.2">
      <c r="A127" s="1" t="s">
        <v>8</v>
      </c>
      <c r="B127" s="4">
        <f t="shared" si="11"/>
        <v>41408</v>
      </c>
      <c r="C127" s="5">
        <f t="shared" si="9"/>
        <v>2013</v>
      </c>
      <c r="D127" s="2">
        <f t="shared" si="10"/>
        <v>20</v>
      </c>
      <c r="E127" s="1">
        <v>1452</v>
      </c>
    </row>
    <row r="128" spans="1:5" x14ac:dyDescent="0.2">
      <c r="A128" s="1" t="s">
        <v>8</v>
      </c>
      <c r="B128" s="4">
        <f t="shared" si="11"/>
        <v>41415</v>
      </c>
      <c r="C128" s="5">
        <f t="shared" si="9"/>
        <v>2013</v>
      </c>
      <c r="D128" s="2">
        <f t="shared" si="10"/>
        <v>21</v>
      </c>
      <c r="E128" s="1">
        <v>1261</v>
      </c>
    </row>
    <row r="129" spans="1:5" x14ac:dyDescent="0.2">
      <c r="A129" s="1" t="s">
        <v>8</v>
      </c>
      <c r="B129" s="4">
        <f t="shared" si="11"/>
        <v>41422</v>
      </c>
      <c r="C129" s="5">
        <f t="shared" si="9"/>
        <v>2013</v>
      </c>
      <c r="D129" s="2">
        <f t="shared" si="10"/>
        <v>22</v>
      </c>
      <c r="E129" s="1">
        <v>1284</v>
      </c>
    </row>
    <row r="130" spans="1:5" x14ac:dyDescent="0.2">
      <c r="A130" s="1" t="s">
        <v>8</v>
      </c>
      <c r="B130" s="4">
        <f t="shared" si="11"/>
        <v>41429</v>
      </c>
      <c r="C130" s="5">
        <f t="shared" si="9"/>
        <v>2013</v>
      </c>
      <c r="D130" s="2">
        <f t="shared" si="10"/>
        <v>23</v>
      </c>
      <c r="E130" s="1">
        <v>1287</v>
      </c>
    </row>
    <row r="131" spans="1:5" x14ac:dyDescent="0.2">
      <c r="A131" s="1" t="s">
        <v>8</v>
      </c>
      <c r="B131" s="4">
        <f t="shared" si="11"/>
        <v>41436</v>
      </c>
      <c r="C131" s="5">
        <f t="shared" si="9"/>
        <v>2013</v>
      </c>
      <c r="D131" s="2">
        <f t="shared" si="10"/>
        <v>24</v>
      </c>
      <c r="E131" s="1">
        <v>1423</v>
      </c>
    </row>
    <row r="132" spans="1:5" x14ac:dyDescent="0.2">
      <c r="A132" s="1" t="s">
        <v>8</v>
      </c>
      <c r="B132" s="4">
        <f t="shared" si="11"/>
        <v>41443</v>
      </c>
      <c r="C132" s="5">
        <f t="shared" si="9"/>
        <v>2013</v>
      </c>
      <c r="D132" s="2">
        <f t="shared" si="10"/>
        <v>25</v>
      </c>
      <c r="E132" s="1">
        <v>1280</v>
      </c>
    </row>
    <row r="133" spans="1:5" x14ac:dyDescent="0.2">
      <c r="A133" s="1" t="s">
        <v>8</v>
      </c>
      <c r="B133" s="4">
        <f t="shared" si="11"/>
        <v>41450</v>
      </c>
      <c r="C133" s="5">
        <f t="shared" si="9"/>
        <v>2013</v>
      </c>
      <c r="D133" s="2">
        <f t="shared" si="10"/>
        <v>26</v>
      </c>
      <c r="E133" s="1">
        <v>1225</v>
      </c>
    </row>
    <row r="134" spans="1:5" x14ac:dyDescent="0.2">
      <c r="A134" s="1" t="s">
        <v>8</v>
      </c>
      <c r="B134" s="4">
        <f t="shared" si="11"/>
        <v>41457</v>
      </c>
      <c r="C134" s="5">
        <f t="shared" si="9"/>
        <v>2013</v>
      </c>
      <c r="D134" s="2">
        <f t="shared" si="10"/>
        <v>27</v>
      </c>
      <c r="E134" s="1">
        <v>1297</v>
      </c>
    </row>
    <row r="135" spans="1:5" x14ac:dyDescent="0.2">
      <c r="A135" s="1" t="s">
        <v>8</v>
      </c>
      <c r="B135" s="4">
        <f t="shared" si="11"/>
        <v>41464</v>
      </c>
      <c r="C135" s="5">
        <f t="shared" si="9"/>
        <v>2013</v>
      </c>
      <c r="D135" s="2">
        <f t="shared" si="10"/>
        <v>28</v>
      </c>
      <c r="E135" s="1">
        <v>1356</v>
      </c>
    </row>
    <row r="136" spans="1:5" x14ac:dyDescent="0.2">
      <c r="A136" s="1" t="s">
        <v>8</v>
      </c>
      <c r="B136" s="4">
        <f t="shared" si="11"/>
        <v>41471</v>
      </c>
      <c r="C136" s="5">
        <f t="shared" si="9"/>
        <v>2013</v>
      </c>
      <c r="D136" s="2">
        <f t="shared" si="10"/>
        <v>29</v>
      </c>
      <c r="E136" s="1">
        <v>1357</v>
      </c>
    </row>
    <row r="137" spans="1:5" x14ac:dyDescent="0.2">
      <c r="A137" s="1" t="s">
        <v>8</v>
      </c>
      <c r="B137" s="4">
        <f t="shared" si="11"/>
        <v>41478</v>
      </c>
      <c r="C137" s="5">
        <f t="shared" si="9"/>
        <v>2013</v>
      </c>
      <c r="D137" s="2">
        <f t="shared" si="10"/>
        <v>30</v>
      </c>
      <c r="E137" s="1">
        <v>1497</v>
      </c>
    </row>
    <row r="138" spans="1:5" x14ac:dyDescent="0.2">
      <c r="A138" s="1" t="s">
        <v>8</v>
      </c>
      <c r="B138" s="4">
        <f t="shared" si="11"/>
        <v>41485</v>
      </c>
      <c r="C138" s="5">
        <f t="shared" si="9"/>
        <v>2013</v>
      </c>
      <c r="D138" s="2">
        <f t="shared" si="10"/>
        <v>31</v>
      </c>
      <c r="E138" s="1">
        <v>1326</v>
      </c>
    </row>
    <row r="139" spans="1:5" x14ac:dyDescent="0.2">
      <c r="A139" s="1" t="s">
        <v>8</v>
      </c>
      <c r="B139" s="4">
        <f t="shared" si="11"/>
        <v>41492</v>
      </c>
      <c r="C139" s="5">
        <f t="shared" si="9"/>
        <v>2013</v>
      </c>
      <c r="D139" s="2">
        <f t="shared" si="10"/>
        <v>32</v>
      </c>
      <c r="E139" s="1">
        <v>1381</v>
      </c>
    </row>
    <row r="140" spans="1:5" x14ac:dyDescent="0.2">
      <c r="A140" s="1" t="s">
        <v>8</v>
      </c>
      <c r="B140" s="4">
        <f t="shared" si="11"/>
        <v>41499</v>
      </c>
      <c r="C140" s="5">
        <f t="shared" si="9"/>
        <v>2013</v>
      </c>
      <c r="D140" s="2">
        <f t="shared" si="10"/>
        <v>33</v>
      </c>
      <c r="E140" s="1">
        <v>1309</v>
      </c>
    </row>
    <row r="141" spans="1:5" x14ac:dyDescent="0.2">
      <c r="A141" s="1" t="s">
        <v>8</v>
      </c>
      <c r="B141" s="4">
        <f t="shared" si="11"/>
        <v>41506</v>
      </c>
      <c r="C141" s="5">
        <f t="shared" si="9"/>
        <v>2013</v>
      </c>
      <c r="D141" s="2">
        <f t="shared" si="10"/>
        <v>34</v>
      </c>
      <c r="E141" s="1">
        <v>1487</v>
      </c>
    </row>
    <row r="142" spans="1:5" x14ac:dyDescent="0.2">
      <c r="A142" s="1" t="s">
        <v>8</v>
      </c>
      <c r="B142" s="4">
        <f t="shared" si="11"/>
        <v>41513</v>
      </c>
      <c r="C142" s="5">
        <f t="shared" si="9"/>
        <v>2013</v>
      </c>
      <c r="D142" s="2">
        <f t="shared" si="10"/>
        <v>35</v>
      </c>
      <c r="E142" s="1">
        <v>1426</v>
      </c>
    </row>
    <row r="143" spans="1:5" x14ac:dyDescent="0.2">
      <c r="A143" s="1" t="s">
        <v>8</v>
      </c>
      <c r="B143" s="4">
        <f t="shared" si="11"/>
        <v>41520</v>
      </c>
      <c r="C143" s="5">
        <f t="shared" si="9"/>
        <v>2013</v>
      </c>
      <c r="D143" s="2">
        <f t="shared" si="10"/>
        <v>36</v>
      </c>
      <c r="E143" s="1">
        <v>1290</v>
      </c>
    </row>
    <row r="144" spans="1:5" x14ac:dyDescent="0.2">
      <c r="A144" s="1" t="s">
        <v>8</v>
      </c>
      <c r="B144" s="4">
        <f t="shared" si="11"/>
        <v>41527</v>
      </c>
      <c r="C144" s="5">
        <f t="shared" si="9"/>
        <v>2013</v>
      </c>
      <c r="D144" s="2">
        <f t="shared" si="10"/>
        <v>37</v>
      </c>
      <c r="E144" s="1">
        <v>1376</v>
      </c>
    </row>
    <row r="145" spans="1:5" x14ac:dyDescent="0.2">
      <c r="A145" s="1" t="s">
        <v>8</v>
      </c>
      <c r="B145" s="4">
        <f t="shared" si="11"/>
        <v>41534</v>
      </c>
      <c r="C145" s="5">
        <f t="shared" si="9"/>
        <v>2013</v>
      </c>
      <c r="D145" s="2">
        <f t="shared" si="10"/>
        <v>38</v>
      </c>
      <c r="E145" s="1">
        <v>1284</v>
      </c>
    </row>
    <row r="146" spans="1:5" x14ac:dyDescent="0.2">
      <c r="A146" s="1" t="s">
        <v>8</v>
      </c>
      <c r="B146" s="4">
        <f t="shared" si="11"/>
        <v>41541</v>
      </c>
      <c r="C146" s="5">
        <f t="shared" si="9"/>
        <v>2013</v>
      </c>
      <c r="D146" s="2">
        <f t="shared" si="10"/>
        <v>39</v>
      </c>
      <c r="E146" s="1">
        <v>1239</v>
      </c>
    </row>
    <row r="147" spans="1:5" x14ac:dyDescent="0.2">
      <c r="A147" s="1" t="s">
        <v>8</v>
      </c>
      <c r="B147" s="4">
        <f t="shared" si="11"/>
        <v>41548</v>
      </c>
      <c r="C147" s="5">
        <f t="shared" si="9"/>
        <v>2013</v>
      </c>
      <c r="D147" s="2">
        <f t="shared" si="10"/>
        <v>40</v>
      </c>
      <c r="E147" s="1">
        <v>1337</v>
      </c>
    </row>
    <row r="148" spans="1:5" x14ac:dyDescent="0.2">
      <c r="A148" s="1" t="s">
        <v>8</v>
      </c>
      <c r="B148" s="4">
        <f t="shared" si="11"/>
        <v>41555</v>
      </c>
      <c r="C148" s="5">
        <f t="shared" si="9"/>
        <v>2013</v>
      </c>
      <c r="D148" s="2">
        <f t="shared" si="10"/>
        <v>41</v>
      </c>
      <c r="E148" s="1">
        <v>1462</v>
      </c>
    </row>
    <row r="149" spans="1:5" x14ac:dyDescent="0.2">
      <c r="A149" s="1" t="s">
        <v>8</v>
      </c>
      <c r="B149" s="4">
        <f t="shared" si="11"/>
        <v>41562</v>
      </c>
      <c r="C149" s="5">
        <f t="shared" si="9"/>
        <v>2013</v>
      </c>
      <c r="D149" s="2">
        <f t="shared" si="10"/>
        <v>42</v>
      </c>
      <c r="E149" s="1">
        <v>1286</v>
      </c>
    </row>
    <row r="150" spans="1:5" x14ac:dyDescent="0.2">
      <c r="A150" s="1" t="s">
        <v>8</v>
      </c>
      <c r="B150" s="4">
        <f t="shared" si="11"/>
        <v>41569</v>
      </c>
      <c r="C150" s="5">
        <f t="shared" si="9"/>
        <v>2013</v>
      </c>
      <c r="D150" s="2">
        <f t="shared" si="10"/>
        <v>43</v>
      </c>
      <c r="E150" s="1">
        <v>1235</v>
      </c>
    </row>
    <row r="151" spans="1:5" x14ac:dyDescent="0.2">
      <c r="A151" s="1" t="s">
        <v>8</v>
      </c>
      <c r="B151" s="4">
        <f t="shared" si="11"/>
        <v>41576</v>
      </c>
      <c r="C151" s="5">
        <f t="shared" si="9"/>
        <v>2013</v>
      </c>
      <c r="D151" s="2">
        <f t="shared" si="10"/>
        <v>44</v>
      </c>
      <c r="E151" s="1">
        <v>1387</v>
      </c>
    </row>
    <row r="152" spans="1:5" x14ac:dyDescent="0.2">
      <c r="A152" s="1" t="s">
        <v>8</v>
      </c>
      <c r="B152" s="4">
        <f t="shared" si="11"/>
        <v>41583</v>
      </c>
      <c r="C152" s="5">
        <f t="shared" si="9"/>
        <v>2013</v>
      </c>
      <c r="D152" s="2">
        <f t="shared" si="10"/>
        <v>45</v>
      </c>
      <c r="E152" s="1">
        <v>1477</v>
      </c>
    </row>
    <row r="153" spans="1:5" x14ac:dyDescent="0.2">
      <c r="A153" s="1" t="s">
        <v>8</v>
      </c>
      <c r="B153" s="4">
        <f t="shared" si="11"/>
        <v>41590</v>
      </c>
      <c r="C153" s="5">
        <f t="shared" si="9"/>
        <v>2013</v>
      </c>
      <c r="D153" s="2">
        <f t="shared" si="10"/>
        <v>46</v>
      </c>
      <c r="E153" s="1">
        <v>1366</v>
      </c>
    </row>
    <row r="154" spans="1:5" x14ac:dyDescent="0.2">
      <c r="A154" s="1" t="s">
        <v>8</v>
      </c>
      <c r="B154" s="4">
        <f t="shared" si="11"/>
        <v>41597</v>
      </c>
      <c r="C154" s="5">
        <f t="shared" si="9"/>
        <v>2013</v>
      </c>
      <c r="D154" s="2">
        <f t="shared" si="10"/>
        <v>47</v>
      </c>
      <c r="E154" s="1">
        <v>1356</v>
      </c>
    </row>
    <row r="155" spans="1:5" x14ac:dyDescent="0.2">
      <c r="A155" s="1" t="s">
        <v>8</v>
      </c>
      <c r="B155" s="4">
        <f t="shared" si="11"/>
        <v>41604</v>
      </c>
      <c r="C155" s="5">
        <f t="shared" si="9"/>
        <v>2013</v>
      </c>
      <c r="D155" s="2">
        <f t="shared" si="10"/>
        <v>48</v>
      </c>
      <c r="E155" s="1">
        <v>1415</v>
      </c>
    </row>
    <row r="156" spans="1:5" x14ac:dyDescent="0.2">
      <c r="A156" s="1" t="s">
        <v>8</v>
      </c>
      <c r="B156" s="4">
        <f t="shared" si="11"/>
        <v>41611</v>
      </c>
      <c r="C156" s="5">
        <f t="shared" si="9"/>
        <v>2013</v>
      </c>
      <c r="D156" s="2">
        <f t="shared" si="10"/>
        <v>49</v>
      </c>
      <c r="E156" s="1">
        <v>1414</v>
      </c>
    </row>
    <row r="157" spans="1:5" x14ac:dyDescent="0.2">
      <c r="A157" s="1" t="s">
        <v>8</v>
      </c>
      <c r="B157" s="4">
        <f t="shared" si="11"/>
        <v>41618</v>
      </c>
      <c r="C157" s="5">
        <f t="shared" si="9"/>
        <v>2013</v>
      </c>
      <c r="D157" s="2">
        <f t="shared" si="10"/>
        <v>50</v>
      </c>
      <c r="E157" s="1">
        <v>1379</v>
      </c>
    </row>
    <row r="158" spans="1:5" x14ac:dyDescent="0.2">
      <c r="A158" s="1" t="s">
        <v>8</v>
      </c>
      <c r="B158" s="4">
        <f t="shared" si="11"/>
        <v>41625</v>
      </c>
      <c r="C158" s="5">
        <f t="shared" si="9"/>
        <v>2013</v>
      </c>
      <c r="D158" s="2">
        <f t="shared" si="10"/>
        <v>51</v>
      </c>
      <c r="E158" s="1">
        <v>1391</v>
      </c>
    </row>
    <row r="159" spans="1:5" x14ac:dyDescent="0.2">
      <c r="A159" s="1" t="s">
        <v>8</v>
      </c>
      <c r="B159" s="4">
        <f t="shared" si="11"/>
        <v>41632</v>
      </c>
      <c r="C159" s="5">
        <f t="shared" si="9"/>
        <v>2013</v>
      </c>
      <c r="D159" s="2">
        <f t="shared" si="10"/>
        <v>52</v>
      </c>
      <c r="E159" s="1">
        <v>1246</v>
      </c>
    </row>
    <row r="160" spans="1:5" x14ac:dyDescent="0.2">
      <c r="A160" s="1" t="s">
        <v>8</v>
      </c>
      <c r="B160" s="4">
        <f t="shared" si="11"/>
        <v>41639</v>
      </c>
      <c r="C160" s="5">
        <f t="shared" si="9"/>
        <v>2013</v>
      </c>
      <c r="D160" s="2">
        <f t="shared" si="10"/>
        <v>53</v>
      </c>
      <c r="E160" s="1">
        <v>1279</v>
      </c>
    </row>
    <row r="161" spans="1:5" x14ac:dyDescent="0.2">
      <c r="A161" s="1" t="s">
        <v>8</v>
      </c>
      <c r="B161" s="4">
        <v>41640</v>
      </c>
      <c r="C161" s="5">
        <f t="shared" si="9"/>
        <v>2014</v>
      </c>
      <c r="D161" s="2">
        <f t="shared" si="10"/>
        <v>1</v>
      </c>
      <c r="E161" s="1">
        <v>1312</v>
      </c>
    </row>
    <row r="162" spans="1:5" x14ac:dyDescent="0.2">
      <c r="A162" s="1" t="s">
        <v>8</v>
      </c>
      <c r="B162" s="4">
        <f>B161+7</f>
        <v>41647</v>
      </c>
      <c r="C162" s="5">
        <f t="shared" si="9"/>
        <v>2014</v>
      </c>
      <c r="D162" s="2">
        <f t="shared" si="10"/>
        <v>2</v>
      </c>
      <c r="E162" s="1">
        <v>1474</v>
      </c>
    </row>
    <row r="163" spans="1:5" x14ac:dyDescent="0.2">
      <c r="A163" s="1" t="s">
        <v>8</v>
      </c>
      <c r="B163" s="4">
        <f t="shared" ref="B163:B213" si="12">B162+7</f>
        <v>41654</v>
      </c>
      <c r="C163" s="5">
        <f t="shared" si="9"/>
        <v>2014</v>
      </c>
      <c r="D163" s="2">
        <f t="shared" si="10"/>
        <v>3</v>
      </c>
      <c r="E163" s="1">
        <v>1289</v>
      </c>
    </row>
    <row r="164" spans="1:5" x14ac:dyDescent="0.2">
      <c r="A164" s="1" t="s">
        <v>8</v>
      </c>
      <c r="B164" s="4">
        <f t="shared" si="12"/>
        <v>41661</v>
      </c>
      <c r="C164" s="5">
        <f t="shared" si="9"/>
        <v>2014</v>
      </c>
      <c r="D164" s="2">
        <f t="shared" si="10"/>
        <v>4</v>
      </c>
      <c r="E164" s="1">
        <v>1358</v>
      </c>
    </row>
    <row r="165" spans="1:5" x14ac:dyDescent="0.2">
      <c r="A165" s="1" t="s">
        <v>8</v>
      </c>
      <c r="B165" s="4">
        <f t="shared" si="12"/>
        <v>41668</v>
      </c>
      <c r="C165" s="5">
        <f t="shared" si="9"/>
        <v>2014</v>
      </c>
      <c r="D165" s="2">
        <f t="shared" si="10"/>
        <v>5</v>
      </c>
      <c r="E165" s="1">
        <v>1324</v>
      </c>
    </row>
    <row r="166" spans="1:5" x14ac:dyDescent="0.2">
      <c r="A166" s="1" t="s">
        <v>8</v>
      </c>
      <c r="B166" s="4">
        <f t="shared" si="12"/>
        <v>41675</v>
      </c>
      <c r="C166" s="5">
        <f t="shared" si="9"/>
        <v>2014</v>
      </c>
      <c r="D166" s="2">
        <f t="shared" si="10"/>
        <v>6</v>
      </c>
      <c r="E166" s="1">
        <v>1383</v>
      </c>
    </row>
    <row r="167" spans="1:5" x14ac:dyDescent="0.2">
      <c r="A167" s="1" t="s">
        <v>8</v>
      </c>
      <c r="B167" s="4">
        <f t="shared" si="12"/>
        <v>41682</v>
      </c>
      <c r="C167" s="5">
        <f t="shared" si="9"/>
        <v>2014</v>
      </c>
      <c r="D167" s="2">
        <f t="shared" si="10"/>
        <v>7</v>
      </c>
      <c r="E167" s="1">
        <v>1304</v>
      </c>
    </row>
    <row r="168" spans="1:5" x14ac:dyDescent="0.2">
      <c r="A168" s="1" t="s">
        <v>8</v>
      </c>
      <c r="B168" s="4">
        <f t="shared" si="12"/>
        <v>41689</v>
      </c>
      <c r="C168" s="5">
        <f t="shared" si="9"/>
        <v>2014</v>
      </c>
      <c r="D168" s="2">
        <f t="shared" si="10"/>
        <v>8</v>
      </c>
      <c r="E168" s="1">
        <v>1428</v>
      </c>
    </row>
    <row r="169" spans="1:5" x14ac:dyDescent="0.2">
      <c r="A169" s="1" t="s">
        <v>8</v>
      </c>
      <c r="B169" s="4">
        <f t="shared" si="12"/>
        <v>41696</v>
      </c>
      <c r="C169" s="5">
        <f t="shared" si="9"/>
        <v>2014</v>
      </c>
      <c r="D169" s="2">
        <f t="shared" si="10"/>
        <v>9</v>
      </c>
      <c r="E169" s="1">
        <v>1219</v>
      </c>
    </row>
    <row r="170" spans="1:5" x14ac:dyDescent="0.2">
      <c r="A170" s="1" t="s">
        <v>8</v>
      </c>
      <c r="B170" s="4">
        <f t="shared" si="12"/>
        <v>41703</v>
      </c>
      <c r="C170" s="5">
        <f t="shared" si="9"/>
        <v>2014</v>
      </c>
      <c r="D170" s="2">
        <f t="shared" si="10"/>
        <v>10</v>
      </c>
      <c r="E170" s="1">
        <v>1330</v>
      </c>
    </row>
    <row r="171" spans="1:5" x14ac:dyDescent="0.2">
      <c r="A171" s="1" t="s">
        <v>8</v>
      </c>
      <c r="B171" s="4">
        <f t="shared" si="12"/>
        <v>41710</v>
      </c>
      <c r="C171" s="5">
        <f t="shared" si="9"/>
        <v>2014</v>
      </c>
      <c r="D171" s="2">
        <f t="shared" si="10"/>
        <v>11</v>
      </c>
      <c r="E171" s="1">
        <v>1227</v>
      </c>
    </row>
    <row r="172" spans="1:5" x14ac:dyDescent="0.2">
      <c r="A172" s="1" t="s">
        <v>8</v>
      </c>
      <c r="B172" s="4">
        <f t="shared" si="12"/>
        <v>41717</v>
      </c>
      <c r="C172" s="5">
        <f t="shared" si="9"/>
        <v>2014</v>
      </c>
      <c r="D172" s="2">
        <f t="shared" si="10"/>
        <v>12</v>
      </c>
      <c r="E172" s="1">
        <v>1388</v>
      </c>
    </row>
    <row r="173" spans="1:5" x14ac:dyDescent="0.2">
      <c r="A173" s="1" t="s">
        <v>8</v>
      </c>
      <c r="B173" s="4">
        <f t="shared" si="12"/>
        <v>41724</v>
      </c>
      <c r="C173" s="5">
        <f t="shared" ref="C173:C213" si="13">IF(B173&lt;&gt;"",YEAR(B173),"")</f>
        <v>2014</v>
      </c>
      <c r="D173" s="2">
        <f t="shared" ref="D173:D213" si="14">IF(B173&lt;&gt;"",WEEKNUM(B173),"")</f>
        <v>13</v>
      </c>
      <c r="E173" s="1">
        <v>1312</v>
      </c>
    </row>
    <row r="174" spans="1:5" x14ac:dyDescent="0.2">
      <c r="A174" s="1" t="s">
        <v>8</v>
      </c>
      <c r="B174" s="4">
        <f t="shared" si="12"/>
        <v>41731</v>
      </c>
      <c r="C174" s="5">
        <f t="shared" si="13"/>
        <v>2014</v>
      </c>
      <c r="D174" s="2">
        <f t="shared" si="14"/>
        <v>14</v>
      </c>
      <c r="E174" s="1">
        <v>1434</v>
      </c>
    </row>
    <row r="175" spans="1:5" x14ac:dyDescent="0.2">
      <c r="A175" s="1" t="s">
        <v>8</v>
      </c>
      <c r="B175" s="4">
        <f t="shared" si="12"/>
        <v>41738</v>
      </c>
      <c r="C175" s="5">
        <f t="shared" si="13"/>
        <v>2014</v>
      </c>
      <c r="D175" s="2">
        <f t="shared" si="14"/>
        <v>15</v>
      </c>
      <c r="E175" s="1">
        <v>1209</v>
      </c>
    </row>
    <row r="176" spans="1:5" x14ac:dyDescent="0.2">
      <c r="A176" s="1" t="s">
        <v>8</v>
      </c>
      <c r="B176" s="4">
        <f t="shared" si="12"/>
        <v>41745</v>
      </c>
      <c r="C176" s="5">
        <f t="shared" si="13"/>
        <v>2014</v>
      </c>
      <c r="D176" s="2">
        <f t="shared" si="14"/>
        <v>16</v>
      </c>
      <c r="E176" s="1">
        <v>1375</v>
      </c>
    </row>
    <row r="177" spans="1:5" x14ac:dyDescent="0.2">
      <c r="A177" s="1" t="s">
        <v>8</v>
      </c>
      <c r="B177" s="4">
        <f t="shared" si="12"/>
        <v>41752</v>
      </c>
      <c r="C177" s="5">
        <f t="shared" si="13"/>
        <v>2014</v>
      </c>
      <c r="D177" s="2">
        <f t="shared" si="14"/>
        <v>17</v>
      </c>
      <c r="E177" s="1">
        <v>1236</v>
      </c>
    </row>
    <row r="178" spans="1:5" x14ac:dyDescent="0.2">
      <c r="A178" s="1" t="s">
        <v>8</v>
      </c>
      <c r="B178" s="4">
        <f t="shared" si="12"/>
        <v>41759</v>
      </c>
      <c r="C178" s="5">
        <f t="shared" si="13"/>
        <v>2014</v>
      </c>
      <c r="D178" s="2">
        <f t="shared" si="14"/>
        <v>18</v>
      </c>
      <c r="E178" s="1">
        <v>1495</v>
      </c>
    </row>
    <row r="179" spans="1:5" x14ac:dyDescent="0.2">
      <c r="A179" s="1" t="s">
        <v>8</v>
      </c>
      <c r="B179" s="4">
        <f t="shared" si="12"/>
        <v>41766</v>
      </c>
      <c r="C179" s="5">
        <f t="shared" si="13"/>
        <v>2014</v>
      </c>
      <c r="D179" s="2">
        <f t="shared" si="14"/>
        <v>19</v>
      </c>
      <c r="E179" s="1">
        <v>1498</v>
      </c>
    </row>
    <row r="180" spans="1:5" x14ac:dyDescent="0.2">
      <c r="A180" s="1" t="s">
        <v>8</v>
      </c>
      <c r="B180" s="4">
        <f t="shared" si="12"/>
        <v>41773</v>
      </c>
      <c r="C180" s="5">
        <f t="shared" si="13"/>
        <v>2014</v>
      </c>
      <c r="D180" s="2">
        <f t="shared" si="14"/>
        <v>20</v>
      </c>
      <c r="E180" s="1">
        <v>1381</v>
      </c>
    </row>
    <row r="181" spans="1:5" x14ac:dyDescent="0.2">
      <c r="A181" s="1" t="s">
        <v>8</v>
      </c>
      <c r="B181" s="4">
        <f t="shared" si="12"/>
        <v>41780</v>
      </c>
      <c r="C181" s="5">
        <f t="shared" si="13"/>
        <v>2014</v>
      </c>
      <c r="D181" s="2">
        <f t="shared" si="14"/>
        <v>21</v>
      </c>
      <c r="E181" s="1">
        <v>1320</v>
      </c>
    </row>
    <row r="182" spans="1:5" x14ac:dyDescent="0.2">
      <c r="A182" s="1" t="s">
        <v>8</v>
      </c>
      <c r="B182" s="4">
        <f t="shared" si="12"/>
        <v>41787</v>
      </c>
      <c r="C182" s="5">
        <f t="shared" si="13"/>
        <v>2014</v>
      </c>
      <c r="D182" s="2">
        <f t="shared" si="14"/>
        <v>22</v>
      </c>
      <c r="E182" s="1">
        <v>1442</v>
      </c>
    </row>
    <row r="183" spans="1:5" x14ac:dyDescent="0.2">
      <c r="A183" s="1" t="s">
        <v>8</v>
      </c>
      <c r="B183" s="4">
        <f t="shared" si="12"/>
        <v>41794</v>
      </c>
      <c r="C183" s="5">
        <f t="shared" si="13"/>
        <v>2014</v>
      </c>
      <c r="D183" s="2">
        <f t="shared" si="14"/>
        <v>23</v>
      </c>
      <c r="E183" s="1">
        <v>1475</v>
      </c>
    </row>
    <row r="184" spans="1:5" x14ac:dyDescent="0.2">
      <c r="A184" s="1" t="s">
        <v>8</v>
      </c>
      <c r="B184" s="4">
        <f t="shared" si="12"/>
        <v>41801</v>
      </c>
      <c r="C184" s="5">
        <f t="shared" si="13"/>
        <v>2014</v>
      </c>
      <c r="D184" s="2">
        <f t="shared" si="14"/>
        <v>24</v>
      </c>
      <c r="E184" s="1">
        <v>1250</v>
      </c>
    </row>
    <row r="185" spans="1:5" x14ac:dyDescent="0.2">
      <c r="A185" s="1" t="s">
        <v>8</v>
      </c>
      <c r="B185" s="4">
        <f t="shared" si="12"/>
        <v>41808</v>
      </c>
      <c r="C185" s="5">
        <f t="shared" si="13"/>
        <v>2014</v>
      </c>
      <c r="D185" s="2">
        <f t="shared" si="14"/>
        <v>25</v>
      </c>
      <c r="E185" s="1">
        <v>1497</v>
      </c>
    </row>
    <row r="186" spans="1:5" x14ac:dyDescent="0.2">
      <c r="A186" s="1" t="s">
        <v>8</v>
      </c>
      <c r="B186" s="4">
        <f t="shared" si="12"/>
        <v>41815</v>
      </c>
      <c r="C186" s="5">
        <f t="shared" si="13"/>
        <v>2014</v>
      </c>
      <c r="D186" s="2">
        <f t="shared" si="14"/>
        <v>26</v>
      </c>
      <c r="E186" s="1">
        <v>1205</v>
      </c>
    </row>
    <row r="187" spans="1:5" x14ac:dyDescent="0.2">
      <c r="A187" s="1" t="s">
        <v>8</v>
      </c>
      <c r="B187" s="4">
        <f t="shared" si="12"/>
        <v>41822</v>
      </c>
      <c r="C187" s="5">
        <f t="shared" si="13"/>
        <v>2014</v>
      </c>
      <c r="D187" s="2">
        <f t="shared" si="14"/>
        <v>27</v>
      </c>
      <c r="E187" s="1">
        <v>1242</v>
      </c>
    </row>
    <row r="188" spans="1:5" x14ac:dyDescent="0.2">
      <c r="A188" s="1" t="s">
        <v>8</v>
      </c>
      <c r="B188" s="4">
        <f t="shared" si="12"/>
        <v>41829</v>
      </c>
      <c r="C188" s="5">
        <f t="shared" si="13"/>
        <v>2014</v>
      </c>
      <c r="D188" s="2">
        <f t="shared" si="14"/>
        <v>28</v>
      </c>
      <c r="E188" s="1">
        <v>1226</v>
      </c>
    </row>
    <row r="189" spans="1:5" x14ac:dyDescent="0.2">
      <c r="A189" s="1" t="s">
        <v>8</v>
      </c>
      <c r="B189" s="4">
        <f t="shared" si="12"/>
        <v>41836</v>
      </c>
      <c r="C189" s="5">
        <f t="shared" si="13"/>
        <v>2014</v>
      </c>
      <c r="D189" s="2">
        <f t="shared" si="14"/>
        <v>29</v>
      </c>
      <c r="E189" s="1">
        <v>1314</v>
      </c>
    </row>
    <row r="190" spans="1:5" x14ac:dyDescent="0.2">
      <c r="A190" s="1" t="s">
        <v>8</v>
      </c>
      <c r="B190" s="4">
        <f t="shared" si="12"/>
        <v>41843</v>
      </c>
      <c r="C190" s="5">
        <f t="shared" si="13"/>
        <v>2014</v>
      </c>
      <c r="D190" s="2">
        <f t="shared" si="14"/>
        <v>30</v>
      </c>
      <c r="E190" s="1">
        <v>1217</v>
      </c>
    </row>
    <row r="191" spans="1:5" x14ac:dyDescent="0.2">
      <c r="A191" s="1" t="s">
        <v>8</v>
      </c>
      <c r="B191" s="4">
        <f t="shared" si="12"/>
        <v>41850</v>
      </c>
      <c r="C191" s="5">
        <f t="shared" si="13"/>
        <v>2014</v>
      </c>
      <c r="D191" s="2">
        <f t="shared" si="14"/>
        <v>31</v>
      </c>
      <c r="E191" s="1">
        <v>1497</v>
      </c>
    </row>
    <row r="192" spans="1:5" x14ac:dyDescent="0.2">
      <c r="A192" s="1" t="s">
        <v>8</v>
      </c>
      <c r="B192" s="4">
        <f t="shared" si="12"/>
        <v>41857</v>
      </c>
      <c r="C192" s="5">
        <f t="shared" si="13"/>
        <v>2014</v>
      </c>
      <c r="D192" s="2">
        <f t="shared" si="14"/>
        <v>32</v>
      </c>
      <c r="E192" s="1">
        <v>1445</v>
      </c>
    </row>
    <row r="193" spans="1:5" x14ac:dyDescent="0.2">
      <c r="A193" s="1" t="s">
        <v>8</v>
      </c>
      <c r="B193" s="4">
        <f t="shared" si="12"/>
        <v>41864</v>
      </c>
      <c r="C193" s="5">
        <f t="shared" si="13"/>
        <v>2014</v>
      </c>
      <c r="D193" s="2">
        <f t="shared" si="14"/>
        <v>33</v>
      </c>
      <c r="E193" s="1">
        <v>1448</v>
      </c>
    </row>
    <row r="194" spans="1:5" x14ac:dyDescent="0.2">
      <c r="A194" s="1" t="s">
        <v>8</v>
      </c>
      <c r="B194" s="4">
        <f t="shared" si="12"/>
        <v>41871</v>
      </c>
      <c r="C194" s="5">
        <f t="shared" si="13"/>
        <v>2014</v>
      </c>
      <c r="D194" s="2">
        <f t="shared" si="14"/>
        <v>34</v>
      </c>
      <c r="E194" s="1">
        <v>1293</v>
      </c>
    </row>
    <row r="195" spans="1:5" x14ac:dyDescent="0.2">
      <c r="A195" s="1" t="s">
        <v>8</v>
      </c>
      <c r="B195" s="4">
        <f t="shared" si="12"/>
        <v>41878</v>
      </c>
      <c r="C195" s="5">
        <f t="shared" si="13"/>
        <v>2014</v>
      </c>
      <c r="D195" s="2">
        <f t="shared" si="14"/>
        <v>35</v>
      </c>
      <c r="E195" s="1">
        <v>1323</v>
      </c>
    </row>
    <row r="196" spans="1:5" x14ac:dyDescent="0.2">
      <c r="A196" s="1" t="s">
        <v>8</v>
      </c>
      <c r="B196" s="4">
        <f t="shared" si="12"/>
        <v>41885</v>
      </c>
      <c r="C196" s="5">
        <f t="shared" si="13"/>
        <v>2014</v>
      </c>
      <c r="D196" s="2">
        <f t="shared" si="14"/>
        <v>36</v>
      </c>
      <c r="E196" s="1">
        <v>1256</v>
      </c>
    </row>
    <row r="197" spans="1:5" x14ac:dyDescent="0.2">
      <c r="A197" s="1" t="s">
        <v>8</v>
      </c>
      <c r="B197" s="4">
        <f t="shared" si="12"/>
        <v>41892</v>
      </c>
      <c r="C197" s="5">
        <f t="shared" si="13"/>
        <v>2014</v>
      </c>
      <c r="D197" s="2">
        <f t="shared" si="14"/>
        <v>37</v>
      </c>
      <c r="E197" s="1">
        <v>1471</v>
      </c>
    </row>
    <row r="198" spans="1:5" x14ac:dyDescent="0.2">
      <c r="A198" s="1" t="s">
        <v>8</v>
      </c>
      <c r="B198" s="4">
        <f t="shared" si="12"/>
        <v>41899</v>
      </c>
      <c r="C198" s="5">
        <f t="shared" si="13"/>
        <v>2014</v>
      </c>
      <c r="D198" s="2">
        <f t="shared" si="14"/>
        <v>38</v>
      </c>
      <c r="E198" s="1">
        <v>1476</v>
      </c>
    </row>
    <row r="199" spans="1:5" x14ac:dyDescent="0.2">
      <c r="A199" s="1" t="s">
        <v>8</v>
      </c>
      <c r="B199" s="4">
        <f t="shared" si="12"/>
        <v>41906</v>
      </c>
      <c r="C199" s="5">
        <f t="shared" si="13"/>
        <v>2014</v>
      </c>
      <c r="D199" s="2">
        <f t="shared" si="14"/>
        <v>39</v>
      </c>
      <c r="E199" s="1">
        <v>1427</v>
      </c>
    </row>
    <row r="200" spans="1:5" x14ac:dyDescent="0.2">
      <c r="A200" s="1" t="s">
        <v>8</v>
      </c>
      <c r="B200" s="4">
        <f t="shared" si="12"/>
        <v>41913</v>
      </c>
      <c r="C200" s="5">
        <f t="shared" si="13"/>
        <v>2014</v>
      </c>
      <c r="D200" s="2">
        <f t="shared" si="14"/>
        <v>40</v>
      </c>
      <c r="E200" s="1">
        <v>1406</v>
      </c>
    </row>
    <row r="201" spans="1:5" x14ac:dyDescent="0.2">
      <c r="A201" s="1" t="s">
        <v>8</v>
      </c>
      <c r="B201" s="4">
        <f t="shared" si="12"/>
        <v>41920</v>
      </c>
      <c r="C201" s="5">
        <f t="shared" si="13"/>
        <v>2014</v>
      </c>
      <c r="D201" s="2">
        <f t="shared" si="14"/>
        <v>41</v>
      </c>
      <c r="E201" s="1">
        <v>1365</v>
      </c>
    </row>
    <row r="202" spans="1:5" x14ac:dyDescent="0.2">
      <c r="A202" s="1" t="s">
        <v>8</v>
      </c>
      <c r="B202" s="4">
        <f t="shared" si="12"/>
        <v>41927</v>
      </c>
      <c r="C202" s="5">
        <f t="shared" si="13"/>
        <v>2014</v>
      </c>
      <c r="D202" s="2">
        <f t="shared" si="14"/>
        <v>42</v>
      </c>
      <c r="E202" s="1">
        <v>1432</v>
      </c>
    </row>
    <row r="203" spans="1:5" x14ac:dyDescent="0.2">
      <c r="A203" s="1" t="s">
        <v>8</v>
      </c>
      <c r="B203" s="4">
        <f t="shared" si="12"/>
        <v>41934</v>
      </c>
      <c r="C203" s="5">
        <f t="shared" si="13"/>
        <v>2014</v>
      </c>
      <c r="D203" s="2">
        <f t="shared" si="14"/>
        <v>43</v>
      </c>
      <c r="E203" s="1">
        <v>1215</v>
      </c>
    </row>
    <row r="204" spans="1:5" x14ac:dyDescent="0.2">
      <c r="A204" s="1" t="s">
        <v>8</v>
      </c>
      <c r="B204" s="4">
        <f t="shared" si="12"/>
        <v>41941</v>
      </c>
      <c r="C204" s="5">
        <f t="shared" si="13"/>
        <v>2014</v>
      </c>
      <c r="D204" s="2">
        <f t="shared" si="14"/>
        <v>44</v>
      </c>
      <c r="E204" s="1">
        <v>1304</v>
      </c>
    </row>
    <row r="205" spans="1:5" x14ac:dyDescent="0.2">
      <c r="A205" s="1" t="s">
        <v>8</v>
      </c>
      <c r="B205" s="4">
        <f t="shared" si="12"/>
        <v>41948</v>
      </c>
      <c r="C205" s="5">
        <f t="shared" si="13"/>
        <v>2014</v>
      </c>
      <c r="D205" s="2">
        <f t="shared" si="14"/>
        <v>45</v>
      </c>
      <c r="E205" s="1">
        <v>1229</v>
      </c>
    </row>
    <row r="206" spans="1:5" x14ac:dyDescent="0.2">
      <c r="A206" s="1" t="s">
        <v>8</v>
      </c>
      <c r="B206" s="4">
        <f t="shared" si="12"/>
        <v>41955</v>
      </c>
      <c r="C206" s="5">
        <f t="shared" si="13"/>
        <v>2014</v>
      </c>
      <c r="D206" s="2">
        <f t="shared" si="14"/>
        <v>46</v>
      </c>
      <c r="E206" s="1">
        <v>1464</v>
      </c>
    </row>
    <row r="207" spans="1:5" x14ac:dyDescent="0.2">
      <c r="A207" s="1" t="s">
        <v>8</v>
      </c>
      <c r="B207" s="4">
        <f t="shared" si="12"/>
        <v>41962</v>
      </c>
      <c r="C207" s="5">
        <f t="shared" si="13"/>
        <v>2014</v>
      </c>
      <c r="D207" s="2">
        <f t="shared" si="14"/>
        <v>47</v>
      </c>
      <c r="E207" s="1">
        <v>1494</v>
      </c>
    </row>
    <row r="208" spans="1:5" x14ac:dyDescent="0.2">
      <c r="A208" s="1" t="s">
        <v>8</v>
      </c>
      <c r="B208" s="4">
        <f t="shared" si="12"/>
        <v>41969</v>
      </c>
      <c r="C208" s="5">
        <f t="shared" si="13"/>
        <v>2014</v>
      </c>
      <c r="D208" s="2">
        <f t="shared" si="14"/>
        <v>48</v>
      </c>
      <c r="E208" s="1">
        <v>1361</v>
      </c>
    </row>
    <row r="209" spans="1:5" x14ac:dyDescent="0.2">
      <c r="A209" s="1" t="s">
        <v>8</v>
      </c>
      <c r="B209" s="4">
        <f t="shared" si="12"/>
        <v>41976</v>
      </c>
      <c r="C209" s="5">
        <f t="shared" si="13"/>
        <v>2014</v>
      </c>
      <c r="D209" s="2">
        <f t="shared" si="14"/>
        <v>49</v>
      </c>
      <c r="E209" s="1">
        <v>1293</v>
      </c>
    </row>
    <row r="210" spans="1:5" x14ac:dyDescent="0.2">
      <c r="A210" s="1" t="s">
        <v>8</v>
      </c>
      <c r="B210" s="4">
        <f t="shared" si="12"/>
        <v>41983</v>
      </c>
      <c r="C210" s="5">
        <f t="shared" si="13"/>
        <v>2014</v>
      </c>
      <c r="D210" s="2">
        <f t="shared" si="14"/>
        <v>50</v>
      </c>
      <c r="E210" s="1">
        <v>1380</v>
      </c>
    </row>
    <row r="211" spans="1:5" x14ac:dyDescent="0.2">
      <c r="A211" s="1" t="s">
        <v>8</v>
      </c>
      <c r="B211" s="4">
        <f t="shared" si="12"/>
        <v>41990</v>
      </c>
      <c r="C211" s="5">
        <f t="shared" si="13"/>
        <v>2014</v>
      </c>
      <c r="D211" s="2">
        <f t="shared" si="14"/>
        <v>51</v>
      </c>
      <c r="E211" s="1">
        <v>1352</v>
      </c>
    </row>
    <row r="212" spans="1:5" x14ac:dyDescent="0.2">
      <c r="A212" s="1" t="s">
        <v>8</v>
      </c>
      <c r="B212" s="4">
        <f t="shared" si="12"/>
        <v>41997</v>
      </c>
      <c r="C212" s="5">
        <f t="shared" si="13"/>
        <v>2014</v>
      </c>
      <c r="D212" s="2">
        <f t="shared" si="14"/>
        <v>52</v>
      </c>
      <c r="E212" s="1">
        <v>1253</v>
      </c>
    </row>
    <row r="213" spans="1:5" x14ac:dyDescent="0.2">
      <c r="A213" s="1" t="s">
        <v>8</v>
      </c>
      <c r="B213" s="4">
        <f t="shared" si="12"/>
        <v>42004</v>
      </c>
      <c r="C213" s="5">
        <f t="shared" si="13"/>
        <v>2014</v>
      </c>
      <c r="D213" s="2">
        <f t="shared" si="14"/>
        <v>53</v>
      </c>
      <c r="E213" s="1">
        <v>1366</v>
      </c>
    </row>
    <row r="214" spans="1:5" x14ac:dyDescent="0.2">
      <c r="A214" s="1" t="s">
        <v>9</v>
      </c>
      <c r="B214" s="4">
        <v>41275</v>
      </c>
      <c r="C214" s="5">
        <f>IF(B214&lt;&gt;"",YEAR(B214),"")</f>
        <v>2013</v>
      </c>
      <c r="D214" s="2">
        <f>IF(B214&lt;&gt;"",WEEKNUM(B214),"")</f>
        <v>1</v>
      </c>
      <c r="E214" s="1">
        <v>1251</v>
      </c>
    </row>
    <row r="215" spans="1:5" x14ac:dyDescent="0.2">
      <c r="A215" s="1" t="s">
        <v>9</v>
      </c>
      <c r="B215" s="4">
        <f>B214+7</f>
        <v>41282</v>
      </c>
      <c r="C215" s="5">
        <f t="shared" ref="C215:C278" si="15">IF(B215&lt;&gt;"",YEAR(B215),"")</f>
        <v>2013</v>
      </c>
      <c r="D215" s="2">
        <f t="shared" ref="D215:D278" si="16">IF(B215&lt;&gt;"",WEEKNUM(B215),"")</f>
        <v>2</v>
      </c>
      <c r="E215" s="1">
        <v>1364</v>
      </c>
    </row>
    <row r="216" spans="1:5" x14ac:dyDescent="0.2">
      <c r="A216" s="1" t="s">
        <v>9</v>
      </c>
      <c r="B216" s="4">
        <f t="shared" ref="B216:B266" si="17">B215+7</f>
        <v>41289</v>
      </c>
      <c r="C216" s="5">
        <f t="shared" si="15"/>
        <v>2013</v>
      </c>
      <c r="D216" s="2">
        <f t="shared" si="16"/>
        <v>3</v>
      </c>
      <c r="E216" s="1">
        <v>1261</v>
      </c>
    </row>
    <row r="217" spans="1:5" x14ac:dyDescent="0.2">
      <c r="A217" s="1" t="s">
        <v>9</v>
      </c>
      <c r="B217" s="4">
        <f t="shared" si="17"/>
        <v>41296</v>
      </c>
      <c r="C217" s="5">
        <f t="shared" si="15"/>
        <v>2013</v>
      </c>
      <c r="D217" s="2">
        <f t="shared" si="16"/>
        <v>4</v>
      </c>
      <c r="E217" s="1">
        <v>1412</v>
      </c>
    </row>
    <row r="218" spans="1:5" x14ac:dyDescent="0.2">
      <c r="A218" s="1" t="s">
        <v>9</v>
      </c>
      <c r="B218" s="4">
        <f t="shared" si="17"/>
        <v>41303</v>
      </c>
      <c r="C218" s="5">
        <f t="shared" si="15"/>
        <v>2013</v>
      </c>
      <c r="D218" s="2">
        <f t="shared" si="16"/>
        <v>5</v>
      </c>
      <c r="E218" s="1">
        <v>1264</v>
      </c>
    </row>
    <row r="219" spans="1:5" x14ac:dyDescent="0.2">
      <c r="A219" s="1" t="s">
        <v>9</v>
      </c>
      <c r="B219" s="4">
        <f t="shared" si="17"/>
        <v>41310</v>
      </c>
      <c r="C219" s="5">
        <f t="shared" si="15"/>
        <v>2013</v>
      </c>
      <c r="D219" s="2">
        <f t="shared" si="16"/>
        <v>6</v>
      </c>
      <c r="E219" s="1">
        <v>1431</v>
      </c>
    </row>
    <row r="220" spans="1:5" x14ac:dyDescent="0.2">
      <c r="A220" s="1" t="s">
        <v>9</v>
      </c>
      <c r="B220" s="4">
        <f t="shared" si="17"/>
        <v>41317</v>
      </c>
      <c r="C220" s="5">
        <f t="shared" si="15"/>
        <v>2013</v>
      </c>
      <c r="D220" s="2">
        <f t="shared" si="16"/>
        <v>7</v>
      </c>
      <c r="E220" s="1">
        <v>1230</v>
      </c>
    </row>
    <row r="221" spans="1:5" x14ac:dyDescent="0.2">
      <c r="A221" s="1" t="s">
        <v>9</v>
      </c>
      <c r="B221" s="4">
        <f t="shared" si="17"/>
        <v>41324</v>
      </c>
      <c r="C221" s="5">
        <f t="shared" si="15"/>
        <v>2013</v>
      </c>
      <c r="D221" s="2">
        <f t="shared" si="16"/>
        <v>8</v>
      </c>
      <c r="E221" s="1">
        <v>1271</v>
      </c>
    </row>
    <row r="222" spans="1:5" x14ac:dyDescent="0.2">
      <c r="A222" s="1" t="s">
        <v>9</v>
      </c>
      <c r="B222" s="4">
        <f t="shared" si="17"/>
        <v>41331</v>
      </c>
      <c r="C222" s="5">
        <f t="shared" si="15"/>
        <v>2013</v>
      </c>
      <c r="D222" s="2">
        <f t="shared" si="16"/>
        <v>9</v>
      </c>
      <c r="E222" s="1">
        <v>1446</v>
      </c>
    </row>
    <row r="223" spans="1:5" x14ac:dyDescent="0.2">
      <c r="A223" s="1" t="s">
        <v>9</v>
      </c>
      <c r="B223" s="4">
        <f t="shared" si="17"/>
        <v>41338</v>
      </c>
      <c r="C223" s="5">
        <f t="shared" si="15"/>
        <v>2013</v>
      </c>
      <c r="D223" s="2">
        <f t="shared" si="16"/>
        <v>10</v>
      </c>
      <c r="E223" s="1">
        <v>1323</v>
      </c>
    </row>
    <row r="224" spans="1:5" x14ac:dyDescent="0.2">
      <c r="A224" s="1" t="s">
        <v>9</v>
      </c>
      <c r="B224" s="4">
        <f t="shared" si="17"/>
        <v>41345</v>
      </c>
      <c r="C224" s="5">
        <f t="shared" si="15"/>
        <v>2013</v>
      </c>
      <c r="D224" s="2">
        <f t="shared" si="16"/>
        <v>11</v>
      </c>
      <c r="E224" s="1">
        <v>1337</v>
      </c>
    </row>
    <row r="225" spans="1:5" x14ac:dyDescent="0.2">
      <c r="A225" s="1" t="s">
        <v>9</v>
      </c>
      <c r="B225" s="4">
        <f t="shared" si="17"/>
        <v>41352</v>
      </c>
      <c r="C225" s="5">
        <f t="shared" si="15"/>
        <v>2013</v>
      </c>
      <c r="D225" s="2">
        <f t="shared" si="16"/>
        <v>12</v>
      </c>
      <c r="E225" s="1">
        <v>1373</v>
      </c>
    </row>
    <row r="226" spans="1:5" x14ac:dyDescent="0.2">
      <c r="A226" s="1" t="s">
        <v>9</v>
      </c>
      <c r="B226" s="4">
        <f t="shared" si="17"/>
        <v>41359</v>
      </c>
      <c r="C226" s="5">
        <f t="shared" si="15"/>
        <v>2013</v>
      </c>
      <c r="D226" s="2">
        <f t="shared" si="16"/>
        <v>13</v>
      </c>
      <c r="E226" s="1">
        <v>1352</v>
      </c>
    </row>
    <row r="227" spans="1:5" x14ac:dyDescent="0.2">
      <c r="A227" s="1" t="s">
        <v>9</v>
      </c>
      <c r="B227" s="4">
        <f t="shared" si="17"/>
        <v>41366</v>
      </c>
      <c r="C227" s="5">
        <f t="shared" si="15"/>
        <v>2013</v>
      </c>
      <c r="D227" s="2">
        <f t="shared" si="16"/>
        <v>14</v>
      </c>
      <c r="E227" s="1">
        <v>1378</v>
      </c>
    </row>
    <row r="228" spans="1:5" x14ac:dyDescent="0.2">
      <c r="A228" s="1" t="s">
        <v>9</v>
      </c>
      <c r="B228" s="4">
        <f t="shared" si="17"/>
        <v>41373</v>
      </c>
      <c r="C228" s="5">
        <f t="shared" si="15"/>
        <v>2013</v>
      </c>
      <c r="D228" s="2">
        <f t="shared" si="16"/>
        <v>15</v>
      </c>
      <c r="E228" s="1">
        <v>1257</v>
      </c>
    </row>
    <row r="229" spans="1:5" x14ac:dyDescent="0.2">
      <c r="A229" s="1" t="s">
        <v>9</v>
      </c>
      <c r="B229" s="4">
        <f t="shared" si="17"/>
        <v>41380</v>
      </c>
      <c r="C229" s="5">
        <f t="shared" si="15"/>
        <v>2013</v>
      </c>
      <c r="D229" s="2">
        <f t="shared" si="16"/>
        <v>16</v>
      </c>
      <c r="E229" s="1">
        <v>1473</v>
      </c>
    </row>
    <row r="230" spans="1:5" x14ac:dyDescent="0.2">
      <c r="A230" s="1" t="s">
        <v>9</v>
      </c>
      <c r="B230" s="4">
        <f t="shared" si="17"/>
        <v>41387</v>
      </c>
      <c r="C230" s="5">
        <f t="shared" si="15"/>
        <v>2013</v>
      </c>
      <c r="D230" s="2">
        <f t="shared" si="16"/>
        <v>17</v>
      </c>
      <c r="E230" s="1">
        <v>1263</v>
      </c>
    </row>
    <row r="231" spans="1:5" x14ac:dyDescent="0.2">
      <c r="A231" s="1" t="s">
        <v>9</v>
      </c>
      <c r="B231" s="4">
        <f t="shared" si="17"/>
        <v>41394</v>
      </c>
      <c r="C231" s="5">
        <f t="shared" si="15"/>
        <v>2013</v>
      </c>
      <c r="D231" s="2">
        <f t="shared" si="16"/>
        <v>18</v>
      </c>
      <c r="E231" s="1">
        <v>1376</v>
      </c>
    </row>
    <row r="232" spans="1:5" x14ac:dyDescent="0.2">
      <c r="A232" s="1" t="s">
        <v>9</v>
      </c>
      <c r="B232" s="4">
        <f t="shared" si="17"/>
        <v>41401</v>
      </c>
      <c r="C232" s="5">
        <f t="shared" si="15"/>
        <v>2013</v>
      </c>
      <c r="D232" s="2">
        <f t="shared" si="16"/>
        <v>19</v>
      </c>
      <c r="E232" s="1">
        <v>1480</v>
      </c>
    </row>
    <row r="233" spans="1:5" x14ac:dyDescent="0.2">
      <c r="A233" s="1" t="s">
        <v>9</v>
      </c>
      <c r="B233" s="4">
        <f t="shared" si="17"/>
        <v>41408</v>
      </c>
      <c r="C233" s="5">
        <f t="shared" si="15"/>
        <v>2013</v>
      </c>
      <c r="D233" s="2">
        <f t="shared" si="16"/>
        <v>20</v>
      </c>
      <c r="E233" s="1">
        <v>1312</v>
      </c>
    </row>
    <row r="234" spans="1:5" x14ac:dyDescent="0.2">
      <c r="A234" s="1" t="s">
        <v>9</v>
      </c>
      <c r="B234" s="4">
        <f t="shared" si="17"/>
        <v>41415</v>
      </c>
      <c r="C234" s="5">
        <f t="shared" si="15"/>
        <v>2013</v>
      </c>
      <c r="D234" s="2">
        <f t="shared" si="16"/>
        <v>21</v>
      </c>
      <c r="E234" s="1">
        <v>1329</v>
      </c>
    </row>
    <row r="235" spans="1:5" x14ac:dyDescent="0.2">
      <c r="A235" s="1" t="s">
        <v>9</v>
      </c>
      <c r="B235" s="4">
        <f t="shared" si="17"/>
        <v>41422</v>
      </c>
      <c r="C235" s="5">
        <f t="shared" si="15"/>
        <v>2013</v>
      </c>
      <c r="D235" s="2">
        <f t="shared" si="16"/>
        <v>22</v>
      </c>
      <c r="E235" s="1">
        <v>1423</v>
      </c>
    </row>
    <row r="236" spans="1:5" x14ac:dyDescent="0.2">
      <c r="A236" s="1" t="s">
        <v>9</v>
      </c>
      <c r="B236" s="4">
        <f t="shared" si="17"/>
        <v>41429</v>
      </c>
      <c r="C236" s="5">
        <f t="shared" si="15"/>
        <v>2013</v>
      </c>
      <c r="D236" s="2">
        <f t="shared" si="16"/>
        <v>23</v>
      </c>
      <c r="E236" s="1">
        <v>1280</v>
      </c>
    </row>
    <row r="237" spans="1:5" x14ac:dyDescent="0.2">
      <c r="A237" s="1" t="s">
        <v>9</v>
      </c>
      <c r="B237" s="4">
        <f t="shared" si="17"/>
        <v>41436</v>
      </c>
      <c r="C237" s="5">
        <f t="shared" si="15"/>
        <v>2013</v>
      </c>
      <c r="D237" s="2">
        <f t="shared" si="16"/>
        <v>24</v>
      </c>
      <c r="E237" s="1">
        <v>1342</v>
      </c>
    </row>
    <row r="238" spans="1:5" x14ac:dyDescent="0.2">
      <c r="A238" s="1" t="s">
        <v>9</v>
      </c>
      <c r="B238" s="4">
        <f t="shared" si="17"/>
        <v>41443</v>
      </c>
      <c r="C238" s="5">
        <f t="shared" si="15"/>
        <v>2013</v>
      </c>
      <c r="D238" s="2">
        <f t="shared" si="16"/>
        <v>25</v>
      </c>
      <c r="E238" s="1">
        <v>1296</v>
      </c>
    </row>
    <row r="239" spans="1:5" x14ac:dyDescent="0.2">
      <c r="A239" s="1" t="s">
        <v>9</v>
      </c>
      <c r="B239" s="4">
        <f t="shared" si="17"/>
        <v>41450</v>
      </c>
      <c r="C239" s="5">
        <f t="shared" si="15"/>
        <v>2013</v>
      </c>
      <c r="D239" s="2">
        <f t="shared" si="16"/>
        <v>26</v>
      </c>
      <c r="E239" s="1">
        <v>1494</v>
      </c>
    </row>
    <row r="240" spans="1:5" x14ac:dyDescent="0.2">
      <c r="A240" s="1" t="s">
        <v>9</v>
      </c>
      <c r="B240" s="4">
        <f t="shared" si="17"/>
        <v>41457</v>
      </c>
      <c r="C240" s="5">
        <f t="shared" si="15"/>
        <v>2013</v>
      </c>
      <c r="D240" s="2">
        <f t="shared" si="16"/>
        <v>27</v>
      </c>
      <c r="E240" s="1">
        <v>1410</v>
      </c>
    </row>
    <row r="241" spans="1:5" x14ac:dyDescent="0.2">
      <c r="A241" s="1" t="s">
        <v>9</v>
      </c>
      <c r="B241" s="4">
        <f t="shared" si="17"/>
        <v>41464</v>
      </c>
      <c r="C241" s="5">
        <f t="shared" si="15"/>
        <v>2013</v>
      </c>
      <c r="D241" s="2">
        <f t="shared" si="16"/>
        <v>28</v>
      </c>
      <c r="E241" s="1">
        <v>1359</v>
      </c>
    </row>
    <row r="242" spans="1:5" x14ac:dyDescent="0.2">
      <c r="A242" s="1" t="s">
        <v>9</v>
      </c>
      <c r="B242" s="4">
        <f t="shared" si="17"/>
        <v>41471</v>
      </c>
      <c r="C242" s="5">
        <f t="shared" si="15"/>
        <v>2013</v>
      </c>
      <c r="D242" s="2">
        <f t="shared" si="16"/>
        <v>29</v>
      </c>
      <c r="E242" s="1">
        <v>1372</v>
      </c>
    </row>
    <row r="243" spans="1:5" x14ac:dyDescent="0.2">
      <c r="A243" s="1" t="s">
        <v>9</v>
      </c>
      <c r="B243" s="4">
        <f t="shared" si="17"/>
        <v>41478</v>
      </c>
      <c r="C243" s="5">
        <f t="shared" si="15"/>
        <v>2013</v>
      </c>
      <c r="D243" s="2">
        <f t="shared" si="16"/>
        <v>30</v>
      </c>
      <c r="E243" s="1">
        <v>1430</v>
      </c>
    </row>
    <row r="244" spans="1:5" x14ac:dyDescent="0.2">
      <c r="A244" s="1" t="s">
        <v>9</v>
      </c>
      <c r="B244" s="4">
        <f t="shared" si="17"/>
        <v>41485</v>
      </c>
      <c r="C244" s="5">
        <f t="shared" si="15"/>
        <v>2013</v>
      </c>
      <c r="D244" s="2">
        <f t="shared" si="16"/>
        <v>31</v>
      </c>
      <c r="E244" s="1">
        <v>1280</v>
      </c>
    </row>
    <row r="245" spans="1:5" x14ac:dyDescent="0.2">
      <c r="A245" s="1" t="s">
        <v>9</v>
      </c>
      <c r="B245" s="4">
        <f t="shared" si="17"/>
        <v>41492</v>
      </c>
      <c r="C245" s="5">
        <f t="shared" si="15"/>
        <v>2013</v>
      </c>
      <c r="D245" s="2">
        <f t="shared" si="16"/>
        <v>32</v>
      </c>
      <c r="E245" s="1">
        <v>1338</v>
      </c>
    </row>
    <row r="246" spans="1:5" x14ac:dyDescent="0.2">
      <c r="A246" s="1" t="s">
        <v>9</v>
      </c>
      <c r="B246" s="4">
        <f t="shared" si="17"/>
        <v>41499</v>
      </c>
      <c r="C246" s="5">
        <f t="shared" si="15"/>
        <v>2013</v>
      </c>
      <c r="D246" s="2">
        <f t="shared" si="16"/>
        <v>33</v>
      </c>
      <c r="E246" s="1">
        <v>1264</v>
      </c>
    </row>
    <row r="247" spans="1:5" x14ac:dyDescent="0.2">
      <c r="A247" s="1" t="s">
        <v>9</v>
      </c>
      <c r="B247" s="4">
        <f t="shared" si="17"/>
        <v>41506</v>
      </c>
      <c r="C247" s="5">
        <f t="shared" si="15"/>
        <v>2013</v>
      </c>
      <c r="D247" s="2">
        <f t="shared" si="16"/>
        <v>34</v>
      </c>
      <c r="E247" s="1">
        <v>1400</v>
      </c>
    </row>
    <row r="248" spans="1:5" x14ac:dyDescent="0.2">
      <c r="A248" s="1" t="s">
        <v>9</v>
      </c>
      <c r="B248" s="4">
        <f t="shared" si="17"/>
        <v>41513</v>
      </c>
      <c r="C248" s="5">
        <f t="shared" si="15"/>
        <v>2013</v>
      </c>
      <c r="D248" s="2">
        <f t="shared" si="16"/>
        <v>35</v>
      </c>
      <c r="E248" s="1">
        <v>1500</v>
      </c>
    </row>
    <row r="249" spans="1:5" x14ac:dyDescent="0.2">
      <c r="A249" s="1" t="s">
        <v>9</v>
      </c>
      <c r="B249" s="4">
        <f t="shared" si="17"/>
        <v>41520</v>
      </c>
      <c r="C249" s="5">
        <f t="shared" si="15"/>
        <v>2013</v>
      </c>
      <c r="D249" s="2">
        <f t="shared" si="16"/>
        <v>36</v>
      </c>
      <c r="E249" s="1">
        <v>1428</v>
      </c>
    </row>
    <row r="250" spans="1:5" x14ac:dyDescent="0.2">
      <c r="A250" s="1" t="s">
        <v>9</v>
      </c>
      <c r="B250" s="4">
        <f t="shared" si="17"/>
        <v>41527</v>
      </c>
      <c r="C250" s="5">
        <f t="shared" si="15"/>
        <v>2013</v>
      </c>
      <c r="D250" s="2">
        <f t="shared" si="16"/>
        <v>37</v>
      </c>
      <c r="E250" s="1">
        <v>1392</v>
      </c>
    </row>
    <row r="251" spans="1:5" x14ac:dyDescent="0.2">
      <c r="A251" s="1" t="s">
        <v>9</v>
      </c>
      <c r="B251" s="4">
        <f t="shared" si="17"/>
        <v>41534</v>
      </c>
      <c r="C251" s="5">
        <f t="shared" si="15"/>
        <v>2013</v>
      </c>
      <c r="D251" s="2">
        <f t="shared" si="16"/>
        <v>38</v>
      </c>
      <c r="E251" s="1">
        <v>1269</v>
      </c>
    </row>
    <row r="252" spans="1:5" x14ac:dyDescent="0.2">
      <c r="A252" s="1" t="s">
        <v>9</v>
      </c>
      <c r="B252" s="4">
        <f t="shared" si="17"/>
        <v>41541</v>
      </c>
      <c r="C252" s="5">
        <f t="shared" si="15"/>
        <v>2013</v>
      </c>
      <c r="D252" s="2">
        <f t="shared" si="16"/>
        <v>39</v>
      </c>
      <c r="E252" s="1">
        <v>1472</v>
      </c>
    </row>
    <row r="253" spans="1:5" x14ac:dyDescent="0.2">
      <c r="A253" s="1" t="s">
        <v>9</v>
      </c>
      <c r="B253" s="4">
        <f t="shared" si="17"/>
        <v>41548</v>
      </c>
      <c r="C253" s="5">
        <f t="shared" si="15"/>
        <v>2013</v>
      </c>
      <c r="D253" s="2">
        <f t="shared" si="16"/>
        <v>40</v>
      </c>
      <c r="E253" s="1">
        <v>1385</v>
      </c>
    </row>
    <row r="254" spans="1:5" x14ac:dyDescent="0.2">
      <c r="A254" s="1" t="s">
        <v>9</v>
      </c>
      <c r="B254" s="4">
        <f t="shared" si="17"/>
        <v>41555</v>
      </c>
      <c r="C254" s="5">
        <f t="shared" si="15"/>
        <v>2013</v>
      </c>
      <c r="D254" s="2">
        <f t="shared" si="16"/>
        <v>41</v>
      </c>
      <c r="E254" s="1">
        <v>1397</v>
      </c>
    </row>
    <row r="255" spans="1:5" x14ac:dyDescent="0.2">
      <c r="A255" s="1" t="s">
        <v>9</v>
      </c>
      <c r="B255" s="4">
        <f t="shared" si="17"/>
        <v>41562</v>
      </c>
      <c r="C255" s="5">
        <f t="shared" si="15"/>
        <v>2013</v>
      </c>
      <c r="D255" s="2">
        <f t="shared" si="16"/>
        <v>42</v>
      </c>
      <c r="E255" s="1">
        <v>1344</v>
      </c>
    </row>
    <row r="256" spans="1:5" x14ac:dyDescent="0.2">
      <c r="A256" s="1" t="s">
        <v>9</v>
      </c>
      <c r="B256" s="4">
        <f t="shared" si="17"/>
        <v>41569</v>
      </c>
      <c r="C256" s="5">
        <f t="shared" si="15"/>
        <v>2013</v>
      </c>
      <c r="D256" s="2">
        <f t="shared" si="16"/>
        <v>43</v>
      </c>
      <c r="E256" s="1">
        <v>1336</v>
      </c>
    </row>
    <row r="257" spans="1:5" x14ac:dyDescent="0.2">
      <c r="A257" s="1" t="s">
        <v>9</v>
      </c>
      <c r="B257" s="4">
        <f t="shared" si="17"/>
        <v>41576</v>
      </c>
      <c r="C257" s="5">
        <f t="shared" si="15"/>
        <v>2013</v>
      </c>
      <c r="D257" s="2">
        <f t="shared" si="16"/>
        <v>44</v>
      </c>
      <c r="E257" s="1">
        <v>1323</v>
      </c>
    </row>
    <row r="258" spans="1:5" x14ac:dyDescent="0.2">
      <c r="A258" s="1" t="s">
        <v>9</v>
      </c>
      <c r="B258" s="4">
        <f t="shared" si="17"/>
        <v>41583</v>
      </c>
      <c r="C258" s="5">
        <f t="shared" si="15"/>
        <v>2013</v>
      </c>
      <c r="D258" s="2">
        <f t="shared" si="16"/>
        <v>45</v>
      </c>
      <c r="E258" s="1">
        <v>1243</v>
      </c>
    </row>
    <row r="259" spans="1:5" x14ac:dyDescent="0.2">
      <c r="A259" s="1" t="s">
        <v>9</v>
      </c>
      <c r="B259" s="4">
        <f t="shared" si="17"/>
        <v>41590</v>
      </c>
      <c r="C259" s="5">
        <f t="shared" si="15"/>
        <v>2013</v>
      </c>
      <c r="D259" s="2">
        <f t="shared" si="16"/>
        <v>46</v>
      </c>
      <c r="E259" s="1">
        <v>1324</v>
      </c>
    </row>
    <row r="260" spans="1:5" x14ac:dyDescent="0.2">
      <c r="A260" s="1" t="s">
        <v>9</v>
      </c>
      <c r="B260" s="4">
        <f t="shared" si="17"/>
        <v>41597</v>
      </c>
      <c r="C260" s="5">
        <f t="shared" si="15"/>
        <v>2013</v>
      </c>
      <c r="D260" s="2">
        <f t="shared" si="16"/>
        <v>47</v>
      </c>
      <c r="E260" s="1">
        <v>1264</v>
      </c>
    </row>
    <row r="261" spans="1:5" x14ac:dyDescent="0.2">
      <c r="A261" s="1" t="s">
        <v>9</v>
      </c>
      <c r="B261" s="4">
        <f t="shared" si="17"/>
        <v>41604</v>
      </c>
      <c r="C261" s="5">
        <f t="shared" si="15"/>
        <v>2013</v>
      </c>
      <c r="D261" s="2">
        <f t="shared" si="16"/>
        <v>48</v>
      </c>
      <c r="E261" s="1">
        <v>1397</v>
      </c>
    </row>
    <row r="262" spans="1:5" x14ac:dyDescent="0.2">
      <c r="A262" s="1" t="s">
        <v>9</v>
      </c>
      <c r="B262" s="4">
        <f t="shared" si="17"/>
        <v>41611</v>
      </c>
      <c r="C262" s="5">
        <f t="shared" si="15"/>
        <v>2013</v>
      </c>
      <c r="D262" s="2">
        <f t="shared" si="16"/>
        <v>49</v>
      </c>
      <c r="E262" s="1">
        <v>1243</v>
      </c>
    </row>
    <row r="263" spans="1:5" x14ac:dyDescent="0.2">
      <c r="A263" s="1" t="s">
        <v>9</v>
      </c>
      <c r="B263" s="4">
        <f t="shared" si="17"/>
        <v>41618</v>
      </c>
      <c r="C263" s="5">
        <f t="shared" si="15"/>
        <v>2013</v>
      </c>
      <c r="D263" s="2">
        <f t="shared" si="16"/>
        <v>50</v>
      </c>
      <c r="E263" s="1">
        <v>1311</v>
      </c>
    </row>
    <row r="264" spans="1:5" x14ac:dyDescent="0.2">
      <c r="A264" s="1" t="s">
        <v>9</v>
      </c>
      <c r="B264" s="4">
        <f t="shared" si="17"/>
        <v>41625</v>
      </c>
      <c r="C264" s="5">
        <f t="shared" si="15"/>
        <v>2013</v>
      </c>
      <c r="D264" s="2">
        <f t="shared" si="16"/>
        <v>51</v>
      </c>
      <c r="E264" s="1">
        <v>1357</v>
      </c>
    </row>
    <row r="265" spans="1:5" x14ac:dyDescent="0.2">
      <c r="A265" s="1" t="s">
        <v>9</v>
      </c>
      <c r="B265" s="4">
        <f t="shared" si="17"/>
        <v>41632</v>
      </c>
      <c r="C265" s="5">
        <f t="shared" si="15"/>
        <v>2013</v>
      </c>
      <c r="D265" s="2">
        <f t="shared" si="16"/>
        <v>52</v>
      </c>
      <c r="E265" s="1">
        <v>1498</v>
      </c>
    </row>
    <row r="266" spans="1:5" x14ac:dyDescent="0.2">
      <c r="A266" s="1" t="s">
        <v>9</v>
      </c>
      <c r="B266" s="4">
        <f t="shared" si="17"/>
        <v>41639</v>
      </c>
      <c r="C266" s="5">
        <f t="shared" si="15"/>
        <v>2013</v>
      </c>
      <c r="D266" s="2">
        <f t="shared" si="16"/>
        <v>53</v>
      </c>
      <c r="E266" s="1">
        <v>1307</v>
      </c>
    </row>
    <row r="267" spans="1:5" x14ac:dyDescent="0.2">
      <c r="A267" s="1" t="s">
        <v>9</v>
      </c>
      <c r="B267" s="4">
        <v>41640</v>
      </c>
      <c r="C267" s="5">
        <f t="shared" si="15"/>
        <v>2014</v>
      </c>
      <c r="D267" s="2">
        <f t="shared" si="16"/>
        <v>1</v>
      </c>
      <c r="E267" s="1">
        <v>1375</v>
      </c>
    </row>
    <row r="268" spans="1:5" x14ac:dyDescent="0.2">
      <c r="A268" s="1" t="s">
        <v>9</v>
      </c>
      <c r="B268" s="4">
        <f>B267+7</f>
        <v>41647</v>
      </c>
      <c r="C268" s="5">
        <f t="shared" si="15"/>
        <v>2014</v>
      </c>
      <c r="D268" s="2">
        <f t="shared" si="16"/>
        <v>2</v>
      </c>
      <c r="E268" s="1">
        <v>1479</v>
      </c>
    </row>
    <row r="269" spans="1:5" x14ac:dyDescent="0.2">
      <c r="A269" s="1" t="s">
        <v>9</v>
      </c>
      <c r="B269" s="4">
        <f t="shared" ref="B269:B319" si="18">B268+7</f>
        <v>41654</v>
      </c>
      <c r="C269" s="5">
        <f t="shared" si="15"/>
        <v>2014</v>
      </c>
      <c r="D269" s="2">
        <f t="shared" si="16"/>
        <v>3</v>
      </c>
      <c r="E269" s="1">
        <v>1469</v>
      </c>
    </row>
    <row r="270" spans="1:5" x14ac:dyDescent="0.2">
      <c r="A270" s="1" t="s">
        <v>9</v>
      </c>
      <c r="B270" s="4">
        <f t="shared" si="18"/>
        <v>41661</v>
      </c>
      <c r="C270" s="5">
        <f t="shared" si="15"/>
        <v>2014</v>
      </c>
      <c r="D270" s="2">
        <f t="shared" si="16"/>
        <v>4</v>
      </c>
      <c r="E270" s="1">
        <v>1391</v>
      </c>
    </row>
    <row r="271" spans="1:5" x14ac:dyDescent="0.2">
      <c r="A271" s="1" t="s">
        <v>9</v>
      </c>
      <c r="B271" s="4">
        <f t="shared" si="18"/>
        <v>41668</v>
      </c>
      <c r="C271" s="5">
        <f t="shared" si="15"/>
        <v>2014</v>
      </c>
      <c r="D271" s="2">
        <f t="shared" si="16"/>
        <v>5</v>
      </c>
      <c r="E271" s="1">
        <v>1308</v>
      </c>
    </row>
    <row r="272" spans="1:5" x14ac:dyDescent="0.2">
      <c r="A272" s="1" t="s">
        <v>9</v>
      </c>
      <c r="B272" s="4">
        <f t="shared" si="18"/>
        <v>41675</v>
      </c>
      <c r="C272" s="5">
        <f t="shared" si="15"/>
        <v>2014</v>
      </c>
      <c r="D272" s="2">
        <f t="shared" si="16"/>
        <v>6</v>
      </c>
      <c r="E272" s="1">
        <v>1372</v>
      </c>
    </row>
    <row r="273" spans="1:5" x14ac:dyDescent="0.2">
      <c r="A273" s="1" t="s">
        <v>9</v>
      </c>
      <c r="B273" s="4">
        <f t="shared" si="18"/>
        <v>41682</v>
      </c>
      <c r="C273" s="5">
        <f t="shared" si="15"/>
        <v>2014</v>
      </c>
      <c r="D273" s="2">
        <f t="shared" si="16"/>
        <v>7</v>
      </c>
      <c r="E273" s="1">
        <v>1288</v>
      </c>
    </row>
    <row r="274" spans="1:5" x14ac:dyDescent="0.2">
      <c r="A274" s="1" t="s">
        <v>9</v>
      </c>
      <c r="B274" s="4">
        <f t="shared" si="18"/>
        <v>41689</v>
      </c>
      <c r="C274" s="5">
        <f t="shared" si="15"/>
        <v>2014</v>
      </c>
      <c r="D274" s="2">
        <f t="shared" si="16"/>
        <v>8</v>
      </c>
      <c r="E274" s="1">
        <v>1379</v>
      </c>
    </row>
    <row r="275" spans="1:5" x14ac:dyDescent="0.2">
      <c r="A275" s="1" t="s">
        <v>9</v>
      </c>
      <c r="B275" s="4">
        <f t="shared" si="18"/>
        <v>41696</v>
      </c>
      <c r="C275" s="5">
        <f t="shared" si="15"/>
        <v>2014</v>
      </c>
      <c r="D275" s="2">
        <f t="shared" si="16"/>
        <v>9</v>
      </c>
      <c r="E275" s="1">
        <v>1288</v>
      </c>
    </row>
    <row r="276" spans="1:5" x14ac:dyDescent="0.2">
      <c r="A276" s="1" t="s">
        <v>9</v>
      </c>
      <c r="B276" s="4">
        <f t="shared" si="18"/>
        <v>41703</v>
      </c>
      <c r="C276" s="5">
        <f t="shared" si="15"/>
        <v>2014</v>
      </c>
      <c r="D276" s="2">
        <f t="shared" si="16"/>
        <v>10</v>
      </c>
      <c r="E276" s="1">
        <v>1222</v>
      </c>
    </row>
    <row r="277" spans="1:5" x14ac:dyDescent="0.2">
      <c r="A277" s="1" t="s">
        <v>9</v>
      </c>
      <c r="B277" s="4">
        <f t="shared" si="18"/>
        <v>41710</v>
      </c>
      <c r="C277" s="5">
        <f t="shared" si="15"/>
        <v>2014</v>
      </c>
      <c r="D277" s="2">
        <f t="shared" si="16"/>
        <v>11</v>
      </c>
      <c r="E277" s="1">
        <v>1316</v>
      </c>
    </row>
    <row r="278" spans="1:5" x14ac:dyDescent="0.2">
      <c r="A278" s="1" t="s">
        <v>9</v>
      </c>
      <c r="B278" s="4">
        <f t="shared" si="18"/>
        <v>41717</v>
      </c>
      <c r="C278" s="5">
        <f t="shared" si="15"/>
        <v>2014</v>
      </c>
      <c r="D278" s="2">
        <f t="shared" si="16"/>
        <v>12</v>
      </c>
      <c r="E278" s="1">
        <v>1379</v>
      </c>
    </row>
    <row r="279" spans="1:5" x14ac:dyDescent="0.2">
      <c r="A279" s="1" t="s">
        <v>9</v>
      </c>
      <c r="B279" s="4">
        <f t="shared" si="18"/>
        <v>41724</v>
      </c>
      <c r="C279" s="5">
        <f t="shared" ref="C279:C319" si="19">IF(B279&lt;&gt;"",YEAR(B279),"")</f>
        <v>2014</v>
      </c>
      <c r="D279" s="2">
        <f t="shared" ref="D279:D319" si="20">IF(B279&lt;&gt;"",WEEKNUM(B279),"")</f>
        <v>13</v>
      </c>
      <c r="E279" s="1">
        <v>1490</v>
      </c>
    </row>
    <row r="280" spans="1:5" x14ac:dyDescent="0.2">
      <c r="A280" s="1" t="s">
        <v>9</v>
      </c>
      <c r="B280" s="4">
        <f t="shared" si="18"/>
        <v>41731</v>
      </c>
      <c r="C280" s="5">
        <f t="shared" si="19"/>
        <v>2014</v>
      </c>
      <c r="D280" s="2">
        <f t="shared" si="20"/>
        <v>14</v>
      </c>
      <c r="E280" s="1">
        <v>1445</v>
      </c>
    </row>
    <row r="281" spans="1:5" x14ac:dyDescent="0.2">
      <c r="A281" s="1" t="s">
        <v>9</v>
      </c>
      <c r="B281" s="4">
        <f t="shared" si="18"/>
        <v>41738</v>
      </c>
      <c r="C281" s="5">
        <f t="shared" si="19"/>
        <v>2014</v>
      </c>
      <c r="D281" s="2">
        <f t="shared" si="20"/>
        <v>15</v>
      </c>
      <c r="E281" s="1">
        <v>1460</v>
      </c>
    </row>
    <row r="282" spans="1:5" x14ac:dyDescent="0.2">
      <c r="A282" s="1" t="s">
        <v>9</v>
      </c>
      <c r="B282" s="4">
        <f t="shared" si="18"/>
        <v>41745</v>
      </c>
      <c r="C282" s="5">
        <f t="shared" si="19"/>
        <v>2014</v>
      </c>
      <c r="D282" s="2">
        <f t="shared" si="20"/>
        <v>16</v>
      </c>
      <c r="E282" s="1">
        <v>1407</v>
      </c>
    </row>
    <row r="283" spans="1:5" x14ac:dyDescent="0.2">
      <c r="A283" s="1" t="s">
        <v>9</v>
      </c>
      <c r="B283" s="4">
        <f t="shared" si="18"/>
        <v>41752</v>
      </c>
      <c r="C283" s="5">
        <f t="shared" si="19"/>
        <v>2014</v>
      </c>
      <c r="D283" s="2">
        <f t="shared" si="20"/>
        <v>17</v>
      </c>
      <c r="E283" s="1">
        <v>1490</v>
      </c>
    </row>
    <row r="284" spans="1:5" x14ac:dyDescent="0.2">
      <c r="A284" s="1" t="s">
        <v>9</v>
      </c>
      <c r="B284" s="4">
        <f t="shared" si="18"/>
        <v>41759</v>
      </c>
      <c r="C284" s="5">
        <f t="shared" si="19"/>
        <v>2014</v>
      </c>
      <c r="D284" s="2">
        <f t="shared" si="20"/>
        <v>18</v>
      </c>
      <c r="E284" s="1">
        <v>1247</v>
      </c>
    </row>
    <row r="285" spans="1:5" x14ac:dyDescent="0.2">
      <c r="A285" s="1" t="s">
        <v>9</v>
      </c>
      <c r="B285" s="4">
        <f t="shared" si="18"/>
        <v>41766</v>
      </c>
      <c r="C285" s="5">
        <f t="shared" si="19"/>
        <v>2014</v>
      </c>
      <c r="D285" s="2">
        <f t="shared" si="20"/>
        <v>19</v>
      </c>
      <c r="E285" s="1">
        <v>1229</v>
      </c>
    </row>
    <row r="286" spans="1:5" x14ac:dyDescent="0.2">
      <c r="A286" s="1" t="s">
        <v>9</v>
      </c>
      <c r="B286" s="4">
        <f t="shared" si="18"/>
        <v>41773</v>
      </c>
      <c r="C286" s="5">
        <f t="shared" si="19"/>
        <v>2014</v>
      </c>
      <c r="D286" s="2">
        <f t="shared" si="20"/>
        <v>20</v>
      </c>
      <c r="E286" s="1">
        <v>1279</v>
      </c>
    </row>
    <row r="287" spans="1:5" x14ac:dyDescent="0.2">
      <c r="A287" s="1" t="s">
        <v>9</v>
      </c>
      <c r="B287" s="4">
        <f t="shared" si="18"/>
        <v>41780</v>
      </c>
      <c r="C287" s="5">
        <f t="shared" si="19"/>
        <v>2014</v>
      </c>
      <c r="D287" s="2">
        <f t="shared" si="20"/>
        <v>21</v>
      </c>
      <c r="E287" s="1">
        <v>1229</v>
      </c>
    </row>
    <row r="288" spans="1:5" x14ac:dyDescent="0.2">
      <c r="A288" s="1" t="s">
        <v>9</v>
      </c>
      <c r="B288" s="4">
        <f t="shared" si="18"/>
        <v>41787</v>
      </c>
      <c r="C288" s="5">
        <f t="shared" si="19"/>
        <v>2014</v>
      </c>
      <c r="D288" s="2">
        <f t="shared" si="20"/>
        <v>22</v>
      </c>
      <c r="E288" s="1">
        <v>1385</v>
      </c>
    </row>
    <row r="289" spans="1:5" x14ac:dyDescent="0.2">
      <c r="A289" s="1" t="s">
        <v>9</v>
      </c>
      <c r="B289" s="4">
        <f t="shared" si="18"/>
        <v>41794</v>
      </c>
      <c r="C289" s="5">
        <f t="shared" si="19"/>
        <v>2014</v>
      </c>
      <c r="D289" s="2">
        <f t="shared" si="20"/>
        <v>23</v>
      </c>
      <c r="E289" s="1">
        <v>1496</v>
      </c>
    </row>
    <row r="290" spans="1:5" x14ac:dyDescent="0.2">
      <c r="A290" s="1" t="s">
        <v>9</v>
      </c>
      <c r="B290" s="4">
        <f t="shared" si="18"/>
        <v>41801</v>
      </c>
      <c r="C290" s="5">
        <f t="shared" si="19"/>
        <v>2014</v>
      </c>
      <c r="D290" s="2">
        <f t="shared" si="20"/>
        <v>24</v>
      </c>
      <c r="E290" s="1">
        <v>1292</v>
      </c>
    </row>
    <row r="291" spans="1:5" x14ac:dyDescent="0.2">
      <c r="A291" s="1" t="s">
        <v>9</v>
      </c>
      <c r="B291" s="4">
        <f t="shared" si="18"/>
        <v>41808</v>
      </c>
      <c r="C291" s="5">
        <f t="shared" si="19"/>
        <v>2014</v>
      </c>
      <c r="D291" s="2">
        <f t="shared" si="20"/>
        <v>25</v>
      </c>
      <c r="E291" s="1">
        <v>1291</v>
      </c>
    </row>
    <row r="292" spans="1:5" x14ac:dyDescent="0.2">
      <c r="A292" s="1" t="s">
        <v>9</v>
      </c>
      <c r="B292" s="4">
        <f t="shared" si="18"/>
        <v>41815</v>
      </c>
      <c r="C292" s="5">
        <f t="shared" si="19"/>
        <v>2014</v>
      </c>
      <c r="D292" s="2">
        <f t="shared" si="20"/>
        <v>26</v>
      </c>
      <c r="E292" s="1">
        <v>1274</v>
      </c>
    </row>
    <row r="293" spans="1:5" x14ac:dyDescent="0.2">
      <c r="A293" s="1" t="s">
        <v>9</v>
      </c>
      <c r="B293" s="4">
        <f t="shared" si="18"/>
        <v>41822</v>
      </c>
      <c r="C293" s="5">
        <f t="shared" si="19"/>
        <v>2014</v>
      </c>
      <c r="D293" s="2">
        <f t="shared" si="20"/>
        <v>27</v>
      </c>
      <c r="E293" s="1">
        <v>1438</v>
      </c>
    </row>
    <row r="294" spans="1:5" x14ac:dyDescent="0.2">
      <c r="A294" s="1" t="s">
        <v>9</v>
      </c>
      <c r="B294" s="4">
        <f t="shared" si="18"/>
        <v>41829</v>
      </c>
      <c r="C294" s="5">
        <f t="shared" si="19"/>
        <v>2014</v>
      </c>
      <c r="D294" s="2">
        <f t="shared" si="20"/>
        <v>28</v>
      </c>
      <c r="E294" s="1">
        <v>1500</v>
      </c>
    </row>
    <row r="295" spans="1:5" x14ac:dyDescent="0.2">
      <c r="A295" s="1" t="s">
        <v>9</v>
      </c>
      <c r="B295" s="4">
        <f t="shared" si="18"/>
        <v>41836</v>
      </c>
      <c r="C295" s="5">
        <f t="shared" si="19"/>
        <v>2014</v>
      </c>
      <c r="D295" s="2">
        <f t="shared" si="20"/>
        <v>29</v>
      </c>
      <c r="E295" s="1">
        <v>1298</v>
      </c>
    </row>
    <row r="296" spans="1:5" x14ac:dyDescent="0.2">
      <c r="A296" s="1" t="s">
        <v>9</v>
      </c>
      <c r="B296" s="4">
        <f t="shared" si="18"/>
        <v>41843</v>
      </c>
      <c r="C296" s="5">
        <f t="shared" si="19"/>
        <v>2014</v>
      </c>
      <c r="D296" s="2">
        <f t="shared" si="20"/>
        <v>30</v>
      </c>
      <c r="E296" s="1">
        <v>1237</v>
      </c>
    </row>
    <row r="297" spans="1:5" x14ac:dyDescent="0.2">
      <c r="A297" s="1" t="s">
        <v>9</v>
      </c>
      <c r="B297" s="4">
        <f t="shared" si="18"/>
        <v>41850</v>
      </c>
      <c r="C297" s="5">
        <f t="shared" si="19"/>
        <v>2014</v>
      </c>
      <c r="D297" s="2">
        <f t="shared" si="20"/>
        <v>31</v>
      </c>
      <c r="E297" s="1">
        <v>1203</v>
      </c>
    </row>
    <row r="298" spans="1:5" x14ac:dyDescent="0.2">
      <c r="A298" s="1" t="s">
        <v>9</v>
      </c>
      <c r="B298" s="4">
        <f t="shared" si="18"/>
        <v>41857</v>
      </c>
      <c r="C298" s="5">
        <f t="shared" si="19"/>
        <v>2014</v>
      </c>
      <c r="D298" s="2">
        <f t="shared" si="20"/>
        <v>32</v>
      </c>
      <c r="E298" s="1">
        <v>1200</v>
      </c>
    </row>
    <row r="299" spans="1:5" x14ac:dyDescent="0.2">
      <c r="A299" s="1" t="s">
        <v>9</v>
      </c>
      <c r="B299" s="4">
        <f t="shared" si="18"/>
        <v>41864</v>
      </c>
      <c r="C299" s="5">
        <f t="shared" si="19"/>
        <v>2014</v>
      </c>
      <c r="D299" s="2">
        <f t="shared" si="20"/>
        <v>33</v>
      </c>
      <c r="E299" s="1">
        <v>1356</v>
      </c>
    </row>
    <row r="300" spans="1:5" x14ac:dyDescent="0.2">
      <c r="A300" s="1" t="s">
        <v>9</v>
      </c>
      <c r="B300" s="4">
        <f t="shared" si="18"/>
        <v>41871</v>
      </c>
      <c r="C300" s="5">
        <f t="shared" si="19"/>
        <v>2014</v>
      </c>
      <c r="D300" s="2">
        <f t="shared" si="20"/>
        <v>34</v>
      </c>
      <c r="E300" s="1">
        <v>1446</v>
      </c>
    </row>
    <row r="301" spans="1:5" x14ac:dyDescent="0.2">
      <c r="A301" s="1" t="s">
        <v>9</v>
      </c>
      <c r="B301" s="4">
        <f t="shared" si="18"/>
        <v>41878</v>
      </c>
      <c r="C301" s="5">
        <f t="shared" si="19"/>
        <v>2014</v>
      </c>
      <c r="D301" s="2">
        <f t="shared" si="20"/>
        <v>35</v>
      </c>
      <c r="E301" s="1">
        <v>1465</v>
      </c>
    </row>
    <row r="302" spans="1:5" x14ac:dyDescent="0.2">
      <c r="A302" s="1" t="s">
        <v>9</v>
      </c>
      <c r="B302" s="4">
        <f t="shared" si="18"/>
        <v>41885</v>
      </c>
      <c r="C302" s="5">
        <f t="shared" si="19"/>
        <v>2014</v>
      </c>
      <c r="D302" s="2">
        <f t="shared" si="20"/>
        <v>36</v>
      </c>
      <c r="E302" s="1">
        <v>1360</v>
      </c>
    </row>
    <row r="303" spans="1:5" x14ac:dyDescent="0.2">
      <c r="A303" s="1" t="s">
        <v>9</v>
      </c>
      <c r="B303" s="4">
        <f t="shared" si="18"/>
        <v>41892</v>
      </c>
      <c r="C303" s="5">
        <f t="shared" si="19"/>
        <v>2014</v>
      </c>
      <c r="D303" s="2">
        <f t="shared" si="20"/>
        <v>37</v>
      </c>
      <c r="E303" s="1">
        <v>1432</v>
      </c>
    </row>
    <row r="304" spans="1:5" x14ac:dyDescent="0.2">
      <c r="A304" s="1" t="s">
        <v>9</v>
      </c>
      <c r="B304" s="4">
        <f t="shared" si="18"/>
        <v>41899</v>
      </c>
      <c r="C304" s="5">
        <f t="shared" si="19"/>
        <v>2014</v>
      </c>
      <c r="D304" s="2">
        <f t="shared" si="20"/>
        <v>38</v>
      </c>
      <c r="E304" s="1">
        <v>1360</v>
      </c>
    </row>
    <row r="305" spans="1:5" x14ac:dyDescent="0.2">
      <c r="A305" s="1" t="s">
        <v>9</v>
      </c>
      <c r="B305" s="4">
        <f t="shared" si="18"/>
        <v>41906</v>
      </c>
      <c r="C305" s="5">
        <f t="shared" si="19"/>
        <v>2014</v>
      </c>
      <c r="D305" s="2">
        <f t="shared" si="20"/>
        <v>39</v>
      </c>
      <c r="E305" s="1">
        <v>1287</v>
      </c>
    </row>
    <row r="306" spans="1:5" x14ac:dyDescent="0.2">
      <c r="A306" s="1" t="s">
        <v>9</v>
      </c>
      <c r="B306" s="4">
        <f t="shared" si="18"/>
        <v>41913</v>
      </c>
      <c r="C306" s="5">
        <f t="shared" si="19"/>
        <v>2014</v>
      </c>
      <c r="D306" s="2">
        <f t="shared" si="20"/>
        <v>40</v>
      </c>
      <c r="E306" s="1">
        <v>1499</v>
      </c>
    </row>
    <row r="307" spans="1:5" x14ac:dyDescent="0.2">
      <c r="A307" s="1" t="s">
        <v>9</v>
      </c>
      <c r="B307" s="4">
        <f t="shared" si="18"/>
        <v>41920</v>
      </c>
      <c r="C307" s="5">
        <f t="shared" si="19"/>
        <v>2014</v>
      </c>
      <c r="D307" s="2">
        <f t="shared" si="20"/>
        <v>41</v>
      </c>
      <c r="E307" s="1">
        <v>1351</v>
      </c>
    </row>
    <row r="308" spans="1:5" x14ac:dyDescent="0.2">
      <c r="A308" s="1" t="s">
        <v>9</v>
      </c>
      <c r="B308" s="4">
        <f t="shared" si="18"/>
        <v>41927</v>
      </c>
      <c r="C308" s="5">
        <f t="shared" si="19"/>
        <v>2014</v>
      </c>
      <c r="D308" s="2">
        <f t="shared" si="20"/>
        <v>42</v>
      </c>
      <c r="E308" s="1">
        <v>1308</v>
      </c>
    </row>
    <row r="309" spans="1:5" x14ac:dyDescent="0.2">
      <c r="A309" s="1" t="s">
        <v>9</v>
      </c>
      <c r="B309" s="4">
        <f t="shared" si="18"/>
        <v>41934</v>
      </c>
      <c r="C309" s="5">
        <f t="shared" si="19"/>
        <v>2014</v>
      </c>
      <c r="D309" s="2">
        <f t="shared" si="20"/>
        <v>43</v>
      </c>
      <c r="E309" s="1">
        <v>1254</v>
      </c>
    </row>
    <row r="310" spans="1:5" x14ac:dyDescent="0.2">
      <c r="A310" s="1" t="s">
        <v>9</v>
      </c>
      <c r="B310" s="4">
        <f t="shared" si="18"/>
        <v>41941</v>
      </c>
      <c r="C310" s="5">
        <f t="shared" si="19"/>
        <v>2014</v>
      </c>
      <c r="D310" s="2">
        <f t="shared" si="20"/>
        <v>44</v>
      </c>
      <c r="E310" s="1">
        <v>1299</v>
      </c>
    </row>
    <row r="311" spans="1:5" x14ac:dyDescent="0.2">
      <c r="A311" s="1" t="s">
        <v>9</v>
      </c>
      <c r="B311" s="4">
        <f t="shared" si="18"/>
        <v>41948</v>
      </c>
      <c r="C311" s="5">
        <f t="shared" si="19"/>
        <v>2014</v>
      </c>
      <c r="D311" s="2">
        <f t="shared" si="20"/>
        <v>45</v>
      </c>
      <c r="E311" s="1">
        <v>1222</v>
      </c>
    </row>
    <row r="312" spans="1:5" x14ac:dyDescent="0.2">
      <c r="A312" s="1" t="s">
        <v>9</v>
      </c>
      <c r="B312" s="4">
        <f t="shared" si="18"/>
        <v>41955</v>
      </c>
      <c r="C312" s="5">
        <f t="shared" si="19"/>
        <v>2014</v>
      </c>
      <c r="D312" s="2">
        <f t="shared" si="20"/>
        <v>46</v>
      </c>
      <c r="E312" s="1">
        <v>1319</v>
      </c>
    </row>
    <row r="313" spans="1:5" x14ac:dyDescent="0.2">
      <c r="A313" s="1" t="s">
        <v>9</v>
      </c>
      <c r="B313" s="4">
        <f t="shared" si="18"/>
        <v>41962</v>
      </c>
      <c r="C313" s="5">
        <f t="shared" si="19"/>
        <v>2014</v>
      </c>
      <c r="D313" s="2">
        <f t="shared" si="20"/>
        <v>47</v>
      </c>
      <c r="E313" s="1">
        <v>1208</v>
      </c>
    </row>
    <row r="314" spans="1:5" x14ac:dyDescent="0.2">
      <c r="A314" s="1" t="s">
        <v>9</v>
      </c>
      <c r="B314" s="4">
        <f t="shared" si="18"/>
        <v>41969</v>
      </c>
      <c r="C314" s="5">
        <f t="shared" si="19"/>
        <v>2014</v>
      </c>
      <c r="D314" s="2">
        <f t="shared" si="20"/>
        <v>48</v>
      </c>
      <c r="E314" s="1">
        <v>1283</v>
      </c>
    </row>
    <row r="315" spans="1:5" x14ac:dyDescent="0.2">
      <c r="A315" s="1" t="s">
        <v>9</v>
      </c>
      <c r="B315" s="4">
        <f t="shared" si="18"/>
        <v>41976</v>
      </c>
      <c r="C315" s="5">
        <f t="shared" si="19"/>
        <v>2014</v>
      </c>
      <c r="D315" s="2">
        <f t="shared" si="20"/>
        <v>49</v>
      </c>
      <c r="E315" s="1">
        <v>1424</v>
      </c>
    </row>
    <row r="316" spans="1:5" x14ac:dyDescent="0.2">
      <c r="A316" s="1" t="s">
        <v>9</v>
      </c>
      <c r="B316" s="4">
        <f t="shared" si="18"/>
        <v>41983</v>
      </c>
      <c r="C316" s="5">
        <f t="shared" si="19"/>
        <v>2014</v>
      </c>
      <c r="D316" s="2">
        <f t="shared" si="20"/>
        <v>50</v>
      </c>
      <c r="E316" s="1">
        <v>1471</v>
      </c>
    </row>
    <row r="317" spans="1:5" x14ac:dyDescent="0.2">
      <c r="A317" s="1" t="s">
        <v>9</v>
      </c>
      <c r="B317" s="4">
        <f t="shared" si="18"/>
        <v>41990</v>
      </c>
      <c r="C317" s="5">
        <f t="shared" si="19"/>
        <v>2014</v>
      </c>
      <c r="D317" s="2">
        <f t="shared" si="20"/>
        <v>51</v>
      </c>
      <c r="E317" s="1">
        <v>1355</v>
      </c>
    </row>
    <row r="318" spans="1:5" x14ac:dyDescent="0.2">
      <c r="A318" s="1" t="s">
        <v>9</v>
      </c>
      <c r="B318" s="4">
        <f t="shared" si="18"/>
        <v>41997</v>
      </c>
      <c r="C318" s="5">
        <f t="shared" si="19"/>
        <v>2014</v>
      </c>
      <c r="D318" s="2">
        <f t="shared" si="20"/>
        <v>52</v>
      </c>
      <c r="E318" s="1">
        <v>1418</v>
      </c>
    </row>
    <row r="319" spans="1:5" x14ac:dyDescent="0.2">
      <c r="A319" s="1" t="s">
        <v>9</v>
      </c>
      <c r="B319" s="4">
        <f t="shared" si="18"/>
        <v>42004</v>
      </c>
      <c r="C319" s="5">
        <f t="shared" si="19"/>
        <v>2014</v>
      </c>
      <c r="D319" s="2">
        <f t="shared" si="20"/>
        <v>53</v>
      </c>
      <c r="E319" s="1">
        <v>1335</v>
      </c>
    </row>
  </sheetData>
  <autoFilter ref="A1:E31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5"/>
  <sheetViews>
    <sheetView showGridLines="0" tabSelected="1" zoomScale="90" zoomScaleNormal="90" workbookViewId="0">
      <selection activeCell="D34" sqref="D34"/>
    </sheetView>
  </sheetViews>
  <sheetFormatPr defaultRowHeight="12.75" x14ac:dyDescent="0.2"/>
  <cols>
    <col min="1" max="2" width="2" style="9" customWidth="1"/>
    <col min="3" max="3" width="23" style="9" bestFit="1" customWidth="1"/>
    <col min="4" max="4" width="10.140625" style="9" customWidth="1"/>
    <col min="5" max="5" width="9.85546875" style="9" bestFit="1" customWidth="1"/>
    <col min="6" max="6" width="13.140625" style="9" bestFit="1" customWidth="1"/>
    <col min="7" max="19" width="9.140625" style="9"/>
    <col min="20" max="20" width="3.140625" style="9" customWidth="1"/>
    <col min="21" max="21" width="3.42578125" style="9" customWidth="1"/>
    <col min="22" max="16384" width="9.140625" style="9"/>
  </cols>
  <sheetData>
    <row r="2" spans="2:22" x14ac:dyDescent="0.2">
      <c r="B2" s="15"/>
      <c r="C2" s="16" t="s">
        <v>4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V2" s="29" t="s">
        <v>11</v>
      </c>
    </row>
    <row r="3" spans="2:22" x14ac:dyDescent="0.2">
      <c r="B3" s="18"/>
      <c r="C3" s="26">
        <v>2014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  <c r="V3" s="30"/>
    </row>
    <row r="4" spans="2:22" x14ac:dyDescent="0.2">
      <c r="B4" s="18"/>
      <c r="C4" s="19" t="s">
        <v>10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  <c r="V4" s="30"/>
    </row>
    <row r="5" spans="2:22" x14ac:dyDescent="0.2">
      <c r="B5" s="18"/>
      <c r="C5" s="26" t="s">
        <v>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V5" s="30"/>
    </row>
    <row r="6" spans="2:22" x14ac:dyDescent="0.2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V6" s="30"/>
    </row>
    <row r="7" spans="2:22" x14ac:dyDescent="0.2">
      <c r="B7" s="18"/>
      <c r="C7" s="19" t="s">
        <v>16</v>
      </c>
      <c r="D7" s="10">
        <v>1</v>
      </c>
      <c r="E7" s="10">
        <v>2</v>
      </c>
      <c r="F7" s="10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>
        <v>11</v>
      </c>
      <c r="O7" s="10">
        <v>12</v>
      </c>
      <c r="P7" s="10">
        <v>13</v>
      </c>
      <c r="Q7" s="10">
        <v>14</v>
      </c>
      <c r="R7" s="10">
        <v>15</v>
      </c>
      <c r="S7" s="10">
        <v>16</v>
      </c>
      <c r="T7" s="20"/>
      <c r="V7" s="30"/>
    </row>
    <row r="8" spans="2:22" x14ac:dyDescent="0.2">
      <c r="B8" s="18"/>
      <c r="C8" s="14" t="s">
        <v>2</v>
      </c>
      <c r="D8" s="11">
        <f>SUMIFS(DATI!$E:$E,DATI!$A:$A,$C$5,DATI!$C:$C,$C$3,DATI!$D:$D,D7)</f>
        <v>1312</v>
      </c>
      <c r="E8" s="11">
        <f>SUMIFS(DATI!$E:$E,DATI!$A:$A,$C$5,DATI!$C:$C,$C$3,DATI!$D:$D,E7)</f>
        <v>1474</v>
      </c>
      <c r="F8" s="11">
        <f>SUMIFS(DATI!$E:$E,DATI!$A:$A,$C$5,DATI!$C:$C,$C$3,DATI!$D:$D,F7)</f>
        <v>1289</v>
      </c>
      <c r="G8" s="11">
        <f>SUMIFS(DATI!$E:$E,DATI!$A:$A,$C$5,DATI!$C:$C,$C$3,DATI!$D:$D,G7)</f>
        <v>1358</v>
      </c>
      <c r="H8" s="11">
        <f>SUMIFS(DATI!$E:$E,DATI!$A:$A,$C$5,DATI!$C:$C,$C$3,DATI!$D:$D,H7)</f>
        <v>1324</v>
      </c>
      <c r="I8" s="11">
        <f>SUMIFS(DATI!$E:$E,DATI!$A:$A,$C$5,DATI!$C:$C,$C$3,DATI!$D:$D,I7)</f>
        <v>1383</v>
      </c>
      <c r="J8" s="11">
        <f>SUMIFS(DATI!$E:$E,DATI!$A:$A,$C$5,DATI!$C:$C,$C$3,DATI!$D:$D,J7)</f>
        <v>1304</v>
      </c>
      <c r="K8" s="11">
        <f>SUMIFS(DATI!$E:$E,DATI!$A:$A,$C$5,DATI!$C:$C,$C$3,DATI!$D:$D,K7)</f>
        <v>1428</v>
      </c>
      <c r="L8" s="11">
        <f>SUMIFS(DATI!$E:$E,DATI!$A:$A,$C$5,DATI!$C:$C,$C$3,DATI!$D:$D,L7)</f>
        <v>1219</v>
      </c>
      <c r="M8" s="11">
        <f>SUMIFS(DATI!$E:$E,DATI!$A:$A,$C$5,DATI!$C:$C,$C$3,DATI!$D:$D,M7)</f>
        <v>1330</v>
      </c>
      <c r="N8" s="11">
        <f>SUMIFS(DATI!$E:$E,DATI!$A:$A,$C$5,DATI!$C:$C,$C$3,DATI!$D:$D,N7)</f>
        <v>1227</v>
      </c>
      <c r="O8" s="11">
        <f>SUMIFS(DATI!$E:$E,DATI!$A:$A,$C$5,DATI!$C:$C,$C$3,DATI!$D:$D,O7)</f>
        <v>1388</v>
      </c>
      <c r="P8" s="11">
        <f>SUMIFS(DATI!$E:$E,DATI!$A:$A,$C$5,DATI!$C:$C,$C$3,DATI!$D:$D,P7)</f>
        <v>1312</v>
      </c>
      <c r="Q8" s="11">
        <f>SUMIFS(DATI!$E:$E,DATI!$A:$A,$C$5,DATI!$C:$C,$C$3,DATI!$D:$D,Q7)</f>
        <v>1434</v>
      </c>
      <c r="R8" s="11">
        <f>SUMIFS(DATI!$E:$E,DATI!$A:$A,$C$5,DATI!$C:$C,$C$3,DATI!$D:$D,R7)</f>
        <v>1209</v>
      </c>
      <c r="S8" s="11">
        <f>SUMIFS(DATI!$E:$E,DATI!$A:$A,$C$5,DATI!$C:$C,$C$3,DATI!$D:$D,S7)</f>
        <v>1375</v>
      </c>
      <c r="T8" s="20"/>
      <c r="V8" s="30"/>
    </row>
    <row r="9" spans="2:22" x14ac:dyDescent="0.2">
      <c r="B9" s="18"/>
      <c r="C9" s="14" t="s">
        <v>12</v>
      </c>
      <c r="D9" s="10"/>
      <c r="E9" s="12">
        <f>E8-D8</f>
        <v>162</v>
      </c>
      <c r="F9" s="12">
        <f>F8-E8</f>
        <v>-185</v>
      </c>
      <c r="G9" s="12">
        <f t="shared" ref="G9:S9" si="0">G8-F8</f>
        <v>69</v>
      </c>
      <c r="H9" s="12">
        <f t="shared" si="0"/>
        <v>-34</v>
      </c>
      <c r="I9" s="12">
        <f t="shared" si="0"/>
        <v>59</v>
      </c>
      <c r="J9" s="12">
        <f t="shared" si="0"/>
        <v>-79</v>
      </c>
      <c r="K9" s="12">
        <f t="shared" si="0"/>
        <v>124</v>
      </c>
      <c r="L9" s="12">
        <f t="shared" si="0"/>
        <v>-209</v>
      </c>
      <c r="M9" s="12">
        <f t="shared" si="0"/>
        <v>111</v>
      </c>
      <c r="N9" s="12">
        <f t="shared" si="0"/>
        <v>-103</v>
      </c>
      <c r="O9" s="12">
        <f t="shared" si="0"/>
        <v>161</v>
      </c>
      <c r="P9" s="12">
        <f t="shared" si="0"/>
        <v>-76</v>
      </c>
      <c r="Q9" s="12">
        <f t="shared" si="0"/>
        <v>122</v>
      </c>
      <c r="R9" s="12">
        <f t="shared" si="0"/>
        <v>-225</v>
      </c>
      <c r="S9" s="12">
        <f t="shared" si="0"/>
        <v>166</v>
      </c>
      <c r="T9" s="20"/>
      <c r="V9" s="30"/>
    </row>
    <row r="10" spans="2:22" x14ac:dyDescent="0.2">
      <c r="B10" s="18"/>
      <c r="C10" s="14" t="s">
        <v>13</v>
      </c>
      <c r="D10" s="10"/>
      <c r="E10" s="13">
        <f>IF(E8&lt;&gt;0,IF(D8&lt;&gt;0,(E9)/D8,1),0)</f>
        <v>0.12347560975609756</v>
      </c>
      <c r="F10" s="13">
        <f t="shared" ref="F10:S10" si="1">IF(F8&lt;&gt;0,IF(E8&lt;&gt;0,(F9)/E8,1),0)</f>
        <v>-0.1255088195386703</v>
      </c>
      <c r="G10" s="13">
        <f t="shared" si="1"/>
        <v>5.3529868114817691E-2</v>
      </c>
      <c r="H10" s="13">
        <f t="shared" si="1"/>
        <v>-2.5036818851251842E-2</v>
      </c>
      <c r="I10" s="13">
        <f t="shared" si="1"/>
        <v>4.4561933534743199E-2</v>
      </c>
      <c r="J10" s="13">
        <f t="shared" si="1"/>
        <v>-5.7122198120028923E-2</v>
      </c>
      <c r="K10" s="13">
        <f t="shared" si="1"/>
        <v>9.5092024539877307E-2</v>
      </c>
      <c r="L10" s="13">
        <f t="shared" si="1"/>
        <v>-0.14635854341736695</v>
      </c>
      <c r="M10" s="13">
        <f t="shared" si="1"/>
        <v>9.1058244462674326E-2</v>
      </c>
      <c r="N10" s="13">
        <f t="shared" si="1"/>
        <v>-7.7443609022556398E-2</v>
      </c>
      <c r="O10" s="13">
        <f t="shared" si="1"/>
        <v>0.13121434392828035</v>
      </c>
      <c r="P10" s="13">
        <f t="shared" si="1"/>
        <v>-5.4755043227665709E-2</v>
      </c>
      <c r="Q10" s="13">
        <f t="shared" si="1"/>
        <v>9.298780487804878E-2</v>
      </c>
      <c r="R10" s="13">
        <f t="shared" si="1"/>
        <v>-0.15690376569037656</v>
      </c>
      <c r="S10" s="13">
        <f t="shared" si="1"/>
        <v>0.13730355665839536</v>
      </c>
      <c r="T10" s="20"/>
      <c r="V10" s="30"/>
    </row>
    <row r="11" spans="2:22" x14ac:dyDescent="0.2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V11" s="30"/>
    </row>
    <row r="12" spans="2:22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V12" s="30"/>
    </row>
    <row r="13" spans="2:22" x14ac:dyDescent="0.2">
      <c r="B13" s="18"/>
      <c r="C13" s="19" t="s">
        <v>16</v>
      </c>
      <c r="D13" s="10">
        <v>17</v>
      </c>
      <c r="E13" s="10">
        <v>18</v>
      </c>
      <c r="F13" s="10">
        <v>19</v>
      </c>
      <c r="G13" s="10">
        <v>20</v>
      </c>
      <c r="H13" s="10">
        <v>21</v>
      </c>
      <c r="I13" s="10">
        <v>22</v>
      </c>
      <c r="J13" s="10">
        <v>23</v>
      </c>
      <c r="K13" s="10">
        <v>24</v>
      </c>
      <c r="L13" s="10">
        <v>25</v>
      </c>
      <c r="M13" s="10">
        <v>26</v>
      </c>
      <c r="N13" s="10">
        <v>27</v>
      </c>
      <c r="O13" s="10">
        <v>28</v>
      </c>
      <c r="P13" s="10">
        <v>29</v>
      </c>
      <c r="Q13" s="10">
        <v>30</v>
      </c>
      <c r="R13" s="10">
        <v>31</v>
      </c>
      <c r="S13" s="10">
        <v>32</v>
      </c>
      <c r="T13" s="20"/>
      <c r="V13" s="30"/>
    </row>
    <row r="14" spans="2:22" x14ac:dyDescent="0.2">
      <c r="B14" s="18"/>
      <c r="C14" s="14" t="s">
        <v>2</v>
      </c>
      <c r="D14" s="11">
        <f>SUMIFS(DATI!$E:$E,DATI!$A:$A,$C$5,DATI!$C:$C,$C$3,DATI!$D:$D,D13)</f>
        <v>1236</v>
      </c>
      <c r="E14" s="11">
        <f>SUMIFS(DATI!$E:$E,DATI!$A:$A,$C$5,DATI!$C:$C,$C$3,DATI!$D:$D,E13)</f>
        <v>1495</v>
      </c>
      <c r="F14" s="11">
        <f>SUMIFS(DATI!$E:$E,DATI!$A:$A,$C$5,DATI!$C:$C,$C$3,DATI!$D:$D,F13)</f>
        <v>1498</v>
      </c>
      <c r="G14" s="11">
        <f>SUMIFS(DATI!$E:$E,DATI!$A:$A,$C$5,DATI!$C:$C,$C$3,DATI!$D:$D,G13)</f>
        <v>1381</v>
      </c>
      <c r="H14" s="11">
        <f>SUMIFS(DATI!$E:$E,DATI!$A:$A,$C$5,DATI!$C:$C,$C$3,DATI!$D:$D,H13)</f>
        <v>1320</v>
      </c>
      <c r="I14" s="11">
        <f>SUMIFS(DATI!$E:$E,DATI!$A:$A,$C$5,DATI!$C:$C,$C$3,DATI!$D:$D,I13)</f>
        <v>1442</v>
      </c>
      <c r="J14" s="11">
        <f>SUMIFS(DATI!$E:$E,DATI!$A:$A,$C$5,DATI!$C:$C,$C$3,DATI!$D:$D,J13)</f>
        <v>1475</v>
      </c>
      <c r="K14" s="11">
        <f>SUMIFS(DATI!$E:$E,DATI!$A:$A,$C$5,DATI!$C:$C,$C$3,DATI!$D:$D,K13)</f>
        <v>1250</v>
      </c>
      <c r="L14" s="11">
        <f>SUMIFS(DATI!$E:$E,DATI!$A:$A,$C$5,DATI!$C:$C,$C$3,DATI!$D:$D,L13)</f>
        <v>1497</v>
      </c>
      <c r="M14" s="11">
        <f>SUMIFS(DATI!$E:$E,DATI!$A:$A,$C$5,DATI!$C:$C,$C$3,DATI!$D:$D,M13)</f>
        <v>1205</v>
      </c>
      <c r="N14" s="11">
        <f>SUMIFS(DATI!$E:$E,DATI!$A:$A,$C$5,DATI!$C:$C,$C$3,DATI!$D:$D,N13)</f>
        <v>1242</v>
      </c>
      <c r="O14" s="11">
        <f>SUMIFS(DATI!$E:$E,DATI!$A:$A,$C$5,DATI!$C:$C,$C$3,DATI!$D:$D,O13)</f>
        <v>1226</v>
      </c>
      <c r="P14" s="11">
        <f>SUMIFS(DATI!$E:$E,DATI!$A:$A,$C$5,DATI!$C:$C,$C$3,DATI!$D:$D,P13)</f>
        <v>1314</v>
      </c>
      <c r="Q14" s="11">
        <f>SUMIFS(DATI!$E:$E,DATI!$A:$A,$C$5,DATI!$C:$C,$C$3,DATI!$D:$D,Q13)</f>
        <v>1217</v>
      </c>
      <c r="R14" s="11">
        <f>SUMIFS(DATI!$E:$E,DATI!$A:$A,$C$5,DATI!$C:$C,$C$3,DATI!$D:$D,R13)</f>
        <v>1497</v>
      </c>
      <c r="S14" s="11">
        <f>SUMIFS(DATI!$E:$E,DATI!$A:$A,$C$5,DATI!$C:$C,$C$3,DATI!$D:$D,S13)</f>
        <v>1445</v>
      </c>
      <c r="T14" s="20"/>
      <c r="V14" s="30"/>
    </row>
    <row r="15" spans="2:22" x14ac:dyDescent="0.2">
      <c r="B15" s="18"/>
      <c r="C15" s="14" t="s">
        <v>12</v>
      </c>
      <c r="D15" s="12">
        <f>D14-S8</f>
        <v>-139</v>
      </c>
      <c r="E15" s="12">
        <f>E14-D14</f>
        <v>259</v>
      </c>
      <c r="F15" s="12">
        <f t="shared" ref="F15" si="2">F14-E14</f>
        <v>3</v>
      </c>
      <c r="G15" s="12">
        <f t="shared" ref="G15" si="3">G14-F14</f>
        <v>-117</v>
      </c>
      <c r="H15" s="12">
        <f t="shared" ref="H15" si="4">H14-G14</f>
        <v>-61</v>
      </c>
      <c r="I15" s="12">
        <f t="shared" ref="I15" si="5">I14-H14</f>
        <v>122</v>
      </c>
      <c r="J15" s="12">
        <f t="shared" ref="J15" si="6">J14-I14</f>
        <v>33</v>
      </c>
      <c r="K15" s="12">
        <f t="shared" ref="K15" si="7">K14-J14</f>
        <v>-225</v>
      </c>
      <c r="L15" s="12">
        <f t="shared" ref="L15" si="8">L14-K14</f>
        <v>247</v>
      </c>
      <c r="M15" s="12">
        <f t="shared" ref="M15" si="9">M14-L14</f>
        <v>-292</v>
      </c>
      <c r="N15" s="12">
        <f t="shared" ref="N15" si="10">N14-M14</f>
        <v>37</v>
      </c>
      <c r="O15" s="12">
        <f t="shared" ref="O15" si="11">O14-N14</f>
        <v>-16</v>
      </c>
      <c r="P15" s="12">
        <f t="shared" ref="P15" si="12">P14-O14</f>
        <v>88</v>
      </c>
      <c r="Q15" s="12">
        <f t="shared" ref="Q15" si="13">Q14-P14</f>
        <v>-97</v>
      </c>
      <c r="R15" s="12">
        <f t="shared" ref="R15" si="14">R14-Q14</f>
        <v>280</v>
      </c>
      <c r="S15" s="12">
        <f t="shared" ref="S15" si="15">S14-R14</f>
        <v>-52</v>
      </c>
      <c r="T15" s="20"/>
      <c r="V15" s="30"/>
    </row>
    <row r="16" spans="2:22" x14ac:dyDescent="0.2">
      <c r="B16" s="18"/>
      <c r="C16" s="14" t="s">
        <v>13</v>
      </c>
      <c r="D16" s="13">
        <f>IF(D14&lt;&gt;0,IF(S8&lt;&gt;0,(D15)/S8,1),0)</f>
        <v>-0.10109090909090909</v>
      </c>
      <c r="E16" s="13">
        <f>IF(E14&lt;&gt;0,IF(D14&lt;&gt;0,(E15)/D14,1),0)</f>
        <v>0.20954692556634305</v>
      </c>
      <c r="F16" s="13">
        <f t="shared" ref="F16" si="16">IF(F14&lt;&gt;0,IF(E14&lt;&gt;0,(F15)/E14,1),0)</f>
        <v>2.0066889632107021E-3</v>
      </c>
      <c r="G16" s="13">
        <f t="shared" ref="G16" si="17">IF(G14&lt;&gt;0,IF(F14&lt;&gt;0,(G15)/F14,1),0)</f>
        <v>-7.810413885180241E-2</v>
      </c>
      <c r="H16" s="13">
        <f t="shared" ref="H16" si="18">IF(H14&lt;&gt;0,IF(G14&lt;&gt;0,(H15)/G14,1),0)</f>
        <v>-4.4170890658942794E-2</v>
      </c>
      <c r="I16" s="13">
        <f t="shared" ref="I16" si="19">IF(I14&lt;&gt;0,IF(H14&lt;&gt;0,(I15)/H14,1),0)</f>
        <v>9.2424242424242423E-2</v>
      </c>
      <c r="J16" s="13">
        <f t="shared" ref="J16" si="20">IF(J14&lt;&gt;0,IF(I14&lt;&gt;0,(J15)/I14,1),0)</f>
        <v>2.2884882108183079E-2</v>
      </c>
      <c r="K16" s="13">
        <f t="shared" ref="K16" si="21">IF(K14&lt;&gt;0,IF(J14&lt;&gt;0,(K15)/J14,1),0)</f>
        <v>-0.15254237288135594</v>
      </c>
      <c r="L16" s="13">
        <f t="shared" ref="L16" si="22">IF(L14&lt;&gt;0,IF(K14&lt;&gt;0,(L15)/K14,1),0)</f>
        <v>0.1976</v>
      </c>
      <c r="M16" s="13">
        <f t="shared" ref="M16" si="23">IF(M14&lt;&gt;0,IF(L14&lt;&gt;0,(M15)/L14,1),0)</f>
        <v>-0.19505678022712092</v>
      </c>
      <c r="N16" s="13">
        <f t="shared" ref="N16" si="24">IF(N14&lt;&gt;0,IF(M14&lt;&gt;0,(N15)/M14,1),0)</f>
        <v>3.0705394190871368E-2</v>
      </c>
      <c r="O16" s="13">
        <f t="shared" ref="O16" si="25">IF(O14&lt;&gt;0,IF(N14&lt;&gt;0,(O15)/N14,1),0)</f>
        <v>-1.2882447665056361E-2</v>
      </c>
      <c r="P16" s="13">
        <f t="shared" ref="P16" si="26">IF(P14&lt;&gt;0,IF(O14&lt;&gt;0,(P15)/O14,1),0)</f>
        <v>7.177814029363784E-2</v>
      </c>
      <c r="Q16" s="13">
        <f t="shared" ref="Q16" si="27">IF(Q14&lt;&gt;0,IF(P14&lt;&gt;0,(Q15)/P14,1),0)</f>
        <v>-7.3820395738203953E-2</v>
      </c>
      <c r="R16" s="13">
        <f t="shared" ref="R16" si="28">IF(R14&lt;&gt;0,IF(Q14&lt;&gt;0,(R15)/Q14,1),0)</f>
        <v>0.23007395234182415</v>
      </c>
      <c r="S16" s="13">
        <f t="shared" ref="S16" si="29">IF(S14&lt;&gt;0,IF(R14&lt;&gt;0,(S15)/R14,1),0)</f>
        <v>-3.4736138944555781E-2</v>
      </c>
      <c r="T16" s="20"/>
      <c r="V16" s="30"/>
    </row>
    <row r="17" spans="2:22" x14ac:dyDescent="0.2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V17" s="30"/>
    </row>
    <row r="18" spans="2:22" x14ac:dyDescent="0.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0"/>
      <c r="V18" s="30"/>
    </row>
    <row r="19" spans="2:22" x14ac:dyDescent="0.2">
      <c r="B19" s="18"/>
      <c r="C19" s="19" t="s">
        <v>16</v>
      </c>
      <c r="D19" s="10">
        <v>33</v>
      </c>
      <c r="E19" s="10">
        <v>34</v>
      </c>
      <c r="F19" s="10">
        <v>35</v>
      </c>
      <c r="G19" s="10">
        <v>36</v>
      </c>
      <c r="H19" s="10">
        <v>37</v>
      </c>
      <c r="I19" s="10">
        <v>38</v>
      </c>
      <c r="J19" s="10">
        <v>39</v>
      </c>
      <c r="K19" s="10">
        <v>40</v>
      </c>
      <c r="L19" s="10">
        <v>41</v>
      </c>
      <c r="M19" s="10">
        <v>42</v>
      </c>
      <c r="N19" s="10">
        <v>43</v>
      </c>
      <c r="O19" s="10">
        <v>44</v>
      </c>
      <c r="P19" s="10">
        <v>45</v>
      </c>
      <c r="Q19" s="10">
        <v>46</v>
      </c>
      <c r="R19" s="10">
        <v>47</v>
      </c>
      <c r="S19" s="10">
        <v>48</v>
      </c>
      <c r="T19" s="20"/>
      <c r="V19" s="30"/>
    </row>
    <row r="20" spans="2:22" x14ac:dyDescent="0.2">
      <c r="B20" s="18"/>
      <c r="C20" s="14" t="s">
        <v>2</v>
      </c>
      <c r="D20" s="11">
        <f>SUMIFS(DATI!$E:$E,DATI!$A:$A,$C$5,DATI!$C:$C,$C$3,DATI!$D:$D,D19)</f>
        <v>1448</v>
      </c>
      <c r="E20" s="11">
        <f>SUMIFS(DATI!$E:$E,DATI!$A:$A,$C$5,DATI!$C:$C,$C$3,DATI!$D:$D,E19)</f>
        <v>1293</v>
      </c>
      <c r="F20" s="11">
        <f>SUMIFS(DATI!$E:$E,DATI!$A:$A,$C$5,DATI!$C:$C,$C$3,DATI!$D:$D,F19)</f>
        <v>1323</v>
      </c>
      <c r="G20" s="11">
        <f>SUMIFS(DATI!$E:$E,DATI!$A:$A,$C$5,DATI!$C:$C,$C$3,DATI!$D:$D,G19)</f>
        <v>1256</v>
      </c>
      <c r="H20" s="11">
        <f>SUMIFS(DATI!$E:$E,DATI!$A:$A,$C$5,DATI!$C:$C,$C$3,DATI!$D:$D,H19)</f>
        <v>1471</v>
      </c>
      <c r="I20" s="11">
        <f>SUMIFS(DATI!$E:$E,DATI!$A:$A,$C$5,DATI!$C:$C,$C$3,DATI!$D:$D,I19)</f>
        <v>1476</v>
      </c>
      <c r="J20" s="11">
        <f>SUMIFS(DATI!$E:$E,DATI!$A:$A,$C$5,DATI!$C:$C,$C$3,DATI!$D:$D,J19)</f>
        <v>1427</v>
      </c>
      <c r="K20" s="11">
        <f>SUMIFS(DATI!$E:$E,DATI!$A:$A,$C$5,DATI!$C:$C,$C$3,DATI!$D:$D,K19)</f>
        <v>1406</v>
      </c>
      <c r="L20" s="11">
        <f>SUMIFS(DATI!$E:$E,DATI!$A:$A,$C$5,DATI!$C:$C,$C$3,DATI!$D:$D,L19)</f>
        <v>1365</v>
      </c>
      <c r="M20" s="11">
        <f>SUMIFS(DATI!$E:$E,DATI!$A:$A,$C$5,DATI!$C:$C,$C$3,DATI!$D:$D,M19)</f>
        <v>1432</v>
      </c>
      <c r="N20" s="11">
        <f>SUMIFS(DATI!$E:$E,DATI!$A:$A,$C$5,DATI!$C:$C,$C$3,DATI!$D:$D,N19)</f>
        <v>1215</v>
      </c>
      <c r="O20" s="11">
        <f>SUMIFS(DATI!$E:$E,DATI!$A:$A,$C$5,DATI!$C:$C,$C$3,DATI!$D:$D,O19)</f>
        <v>1304</v>
      </c>
      <c r="P20" s="11">
        <f>SUMIFS(DATI!$E:$E,DATI!$A:$A,$C$5,DATI!$C:$C,$C$3,DATI!$D:$D,P19)</f>
        <v>1229</v>
      </c>
      <c r="Q20" s="11">
        <f>SUMIFS(DATI!$E:$E,DATI!$A:$A,$C$5,DATI!$C:$C,$C$3,DATI!$D:$D,Q19)</f>
        <v>1464</v>
      </c>
      <c r="R20" s="11">
        <f>SUMIFS(DATI!$E:$E,DATI!$A:$A,$C$5,DATI!$C:$C,$C$3,DATI!$D:$D,R19)</f>
        <v>1494</v>
      </c>
      <c r="S20" s="11">
        <f>SUMIFS(DATI!$E:$E,DATI!$A:$A,$C$5,DATI!$C:$C,$C$3,DATI!$D:$D,S19)</f>
        <v>1361</v>
      </c>
      <c r="T20" s="20"/>
      <c r="V20" s="30"/>
    </row>
    <row r="21" spans="2:22" x14ac:dyDescent="0.2">
      <c r="B21" s="18"/>
      <c r="C21" s="14" t="s">
        <v>12</v>
      </c>
      <c r="D21" s="12">
        <f>D20-S14</f>
        <v>3</v>
      </c>
      <c r="E21" s="12">
        <f>E20-D20</f>
        <v>-155</v>
      </c>
      <c r="F21" s="12">
        <f t="shared" ref="F21" si="30">F20-E20</f>
        <v>30</v>
      </c>
      <c r="G21" s="12">
        <f t="shared" ref="G21" si="31">G20-F20</f>
        <v>-67</v>
      </c>
      <c r="H21" s="12">
        <f t="shared" ref="H21" si="32">H20-G20</f>
        <v>215</v>
      </c>
      <c r="I21" s="12">
        <f t="shared" ref="I21" si="33">I20-H20</f>
        <v>5</v>
      </c>
      <c r="J21" s="12">
        <f t="shared" ref="J21" si="34">J20-I20</f>
        <v>-49</v>
      </c>
      <c r="K21" s="12">
        <f t="shared" ref="K21" si="35">K20-J20</f>
        <v>-21</v>
      </c>
      <c r="L21" s="12">
        <f t="shared" ref="L21" si="36">L20-K20</f>
        <v>-41</v>
      </c>
      <c r="M21" s="12">
        <f t="shared" ref="M21" si="37">M20-L20</f>
        <v>67</v>
      </c>
      <c r="N21" s="12">
        <f t="shared" ref="N21" si="38">N20-M20</f>
        <v>-217</v>
      </c>
      <c r="O21" s="12">
        <f t="shared" ref="O21" si="39">O20-N20</f>
        <v>89</v>
      </c>
      <c r="P21" s="12">
        <f t="shared" ref="P21" si="40">P20-O20</f>
        <v>-75</v>
      </c>
      <c r="Q21" s="12">
        <f t="shared" ref="Q21" si="41">Q20-P20</f>
        <v>235</v>
      </c>
      <c r="R21" s="12">
        <f t="shared" ref="R21" si="42">R20-Q20</f>
        <v>30</v>
      </c>
      <c r="S21" s="12">
        <f t="shared" ref="S21" si="43">S20-R20</f>
        <v>-133</v>
      </c>
      <c r="T21" s="20"/>
      <c r="V21" s="30"/>
    </row>
    <row r="22" spans="2:22" x14ac:dyDescent="0.2">
      <c r="B22" s="18"/>
      <c r="C22" s="14" t="s">
        <v>13</v>
      </c>
      <c r="D22" s="13">
        <f>IF(D20&lt;&gt;0,IF(S14&lt;&gt;0,(D21)/S14,1),0)</f>
        <v>2.0761245674740486E-3</v>
      </c>
      <c r="E22" s="13">
        <f>IF(E20&lt;&gt;0,IF(D20&lt;&gt;0,(E21)/D20,1),0)</f>
        <v>-0.10704419889502763</v>
      </c>
      <c r="F22" s="13">
        <f t="shared" ref="F22" si="44">IF(F20&lt;&gt;0,IF(E20&lt;&gt;0,(F21)/E20,1),0)</f>
        <v>2.3201856148491878E-2</v>
      </c>
      <c r="G22" s="13">
        <f t="shared" ref="G22" si="45">IF(G20&lt;&gt;0,IF(F20&lt;&gt;0,(G21)/F20,1),0)</f>
        <v>-5.0642479213907785E-2</v>
      </c>
      <c r="H22" s="13">
        <f t="shared" ref="H22" si="46">IF(H20&lt;&gt;0,IF(G20&lt;&gt;0,(H21)/G20,1),0)</f>
        <v>0.17117834394904458</v>
      </c>
      <c r="I22" s="13">
        <f t="shared" ref="I22" si="47">IF(I20&lt;&gt;0,IF(H20&lt;&gt;0,(I21)/H20,1),0)</f>
        <v>3.3990482664853841E-3</v>
      </c>
      <c r="J22" s="13">
        <f t="shared" ref="J22" si="48">IF(J20&lt;&gt;0,IF(I20&lt;&gt;0,(J21)/I20,1),0)</f>
        <v>-3.3197831978319783E-2</v>
      </c>
      <c r="K22" s="13">
        <f t="shared" ref="K22" si="49">IF(K20&lt;&gt;0,IF(J20&lt;&gt;0,(K21)/J20,1),0)</f>
        <v>-1.4716187806587245E-2</v>
      </c>
      <c r="L22" s="13">
        <f t="shared" ref="L22" si="50">IF(L20&lt;&gt;0,IF(K20&lt;&gt;0,(L21)/K20,1),0)</f>
        <v>-2.9160739687055477E-2</v>
      </c>
      <c r="M22" s="13">
        <f t="shared" ref="M22" si="51">IF(M20&lt;&gt;0,IF(L20&lt;&gt;0,(M21)/L20,1),0)</f>
        <v>4.9084249084249083E-2</v>
      </c>
      <c r="N22" s="13">
        <f t="shared" ref="N22" si="52">IF(N20&lt;&gt;0,IF(M20&lt;&gt;0,(N21)/M20,1),0)</f>
        <v>-0.15153631284916202</v>
      </c>
      <c r="O22" s="13">
        <f t="shared" ref="O22" si="53">IF(O20&lt;&gt;0,IF(N20&lt;&gt;0,(O21)/N20,1),0)</f>
        <v>7.3251028806584365E-2</v>
      </c>
      <c r="P22" s="13">
        <f t="shared" ref="P22" si="54">IF(P20&lt;&gt;0,IF(O20&lt;&gt;0,(P21)/O20,1),0)</f>
        <v>-5.7515337423312884E-2</v>
      </c>
      <c r="Q22" s="13">
        <f t="shared" ref="Q22" si="55">IF(Q20&lt;&gt;0,IF(P20&lt;&gt;0,(Q21)/P20,1),0)</f>
        <v>0.19121236777868186</v>
      </c>
      <c r="R22" s="13">
        <f t="shared" ref="R22" si="56">IF(R20&lt;&gt;0,IF(Q20&lt;&gt;0,(R21)/Q20,1),0)</f>
        <v>2.0491803278688523E-2</v>
      </c>
      <c r="S22" s="13">
        <f t="shared" ref="S22" si="57">IF(S20&lt;&gt;0,IF(R20&lt;&gt;0,(S21)/R20,1),0)</f>
        <v>-8.9022757697456489E-2</v>
      </c>
      <c r="T22" s="20"/>
      <c r="V22" s="30"/>
    </row>
    <row r="23" spans="2:22" x14ac:dyDescent="0.2"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V23" s="30"/>
    </row>
    <row r="24" spans="2:22" x14ac:dyDescent="0.2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0"/>
      <c r="V24" s="30"/>
    </row>
    <row r="25" spans="2:22" x14ac:dyDescent="0.2">
      <c r="B25" s="18"/>
      <c r="C25" s="19" t="s">
        <v>16</v>
      </c>
      <c r="D25" s="10">
        <v>48</v>
      </c>
      <c r="E25" s="10">
        <v>49</v>
      </c>
      <c r="F25" s="10">
        <v>50</v>
      </c>
      <c r="G25" s="10">
        <v>51</v>
      </c>
      <c r="H25" s="10">
        <v>52</v>
      </c>
      <c r="I25" s="10">
        <v>53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V25" s="30"/>
    </row>
    <row r="26" spans="2:22" x14ac:dyDescent="0.2">
      <c r="B26" s="18"/>
      <c r="C26" s="14" t="s">
        <v>2</v>
      </c>
      <c r="D26" s="11">
        <f>SUMIFS(DATI!$E:$E,DATI!$A:$A,$C$5,DATI!$C:$C,$C$3,DATI!$D:$D,D25)</f>
        <v>1361</v>
      </c>
      <c r="E26" s="11">
        <f>SUMIFS(DATI!$E:$E,DATI!$A:$A,$C$5,DATI!$C:$C,$C$3,DATI!$D:$D,E25)</f>
        <v>1293</v>
      </c>
      <c r="F26" s="11">
        <f>SUMIFS(DATI!$E:$E,DATI!$A:$A,$C$5,DATI!$C:$C,$C$3,DATI!$D:$D,F25)</f>
        <v>1380</v>
      </c>
      <c r="G26" s="11">
        <f>SUMIFS(DATI!$E:$E,DATI!$A:$A,$C$5,DATI!$C:$C,$C$3,DATI!$D:$D,G25)</f>
        <v>1352</v>
      </c>
      <c r="H26" s="11">
        <f>SUMIFS(DATI!$E:$E,DATI!$A:$A,$C$5,DATI!$C:$C,$C$3,DATI!$D:$D,H25)</f>
        <v>1253</v>
      </c>
      <c r="I26" s="11">
        <f>SUMIFS(DATI!$E:$E,DATI!$A:$A,$C$5,DATI!$C:$C,$C$3,DATI!$D:$D,I25)</f>
        <v>1366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0"/>
      <c r="V26" s="30"/>
    </row>
    <row r="27" spans="2:22" x14ac:dyDescent="0.2">
      <c r="B27" s="18"/>
      <c r="C27" s="14" t="s">
        <v>12</v>
      </c>
      <c r="D27" s="12">
        <f>D26-S20</f>
        <v>0</v>
      </c>
      <c r="E27" s="12">
        <f>E26-D26</f>
        <v>-68</v>
      </c>
      <c r="F27" s="12">
        <f t="shared" ref="F27" si="58">F26-E26</f>
        <v>87</v>
      </c>
      <c r="G27" s="12">
        <f t="shared" ref="G27" si="59">G26-F26</f>
        <v>-28</v>
      </c>
      <c r="H27" s="12">
        <f t="shared" ref="H27" si="60">H26-G26</f>
        <v>-99</v>
      </c>
      <c r="I27" s="12">
        <f t="shared" ref="I27" si="61">I26-H26</f>
        <v>113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V27" s="30"/>
    </row>
    <row r="28" spans="2:22" x14ac:dyDescent="0.2">
      <c r="B28" s="18"/>
      <c r="C28" s="14" t="s">
        <v>13</v>
      </c>
      <c r="D28" s="13">
        <f>IF(D26&lt;&gt;0,IF(S20&lt;&gt;0,(D27)/S20,1),0)</f>
        <v>0</v>
      </c>
      <c r="E28" s="13">
        <f>IF(E26&lt;&gt;0,IF(D26&lt;&gt;0,(E27)/D26,1),0)</f>
        <v>-4.996326230712711E-2</v>
      </c>
      <c r="F28" s="13">
        <f t="shared" ref="F28" si="62">IF(F26&lt;&gt;0,IF(E26&lt;&gt;0,(F27)/E26,1),0)</f>
        <v>6.7285382830626447E-2</v>
      </c>
      <c r="G28" s="13">
        <f t="shared" ref="G28" si="63">IF(G26&lt;&gt;0,IF(F26&lt;&gt;0,(G27)/F26,1),0)</f>
        <v>-2.0289855072463767E-2</v>
      </c>
      <c r="H28" s="13">
        <f t="shared" ref="H28" si="64">IF(H26&lt;&gt;0,IF(G26&lt;&gt;0,(H27)/G26,1),0)</f>
        <v>-7.3224852071005916E-2</v>
      </c>
      <c r="I28" s="13">
        <f t="shared" ref="I28" si="65">IF(I26&lt;&gt;0,IF(H26&lt;&gt;0,(I27)/H26,1),0)</f>
        <v>9.018355945730247E-2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0"/>
      <c r="V28" s="30"/>
    </row>
    <row r="29" spans="2:22" x14ac:dyDescent="0.2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4"/>
      <c r="V29" s="31"/>
    </row>
    <row r="31" spans="2:22" x14ac:dyDescent="0.2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V31" s="29" t="s">
        <v>5</v>
      </c>
    </row>
    <row r="32" spans="2:22" x14ac:dyDescent="0.2">
      <c r="B32" s="18"/>
      <c r="C32" s="21" t="str">
        <f>$C$3-1&amp;"-"&amp;$C$3</f>
        <v>2013-2014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0"/>
      <c r="V32" s="30"/>
    </row>
    <row r="33" spans="2:22" x14ac:dyDescent="0.2">
      <c r="B33" s="18"/>
      <c r="C33" s="19" t="s">
        <v>16</v>
      </c>
      <c r="D33" s="25">
        <v>1</v>
      </c>
      <c r="E33" s="25">
        <v>2</v>
      </c>
      <c r="F33" s="25">
        <v>3</v>
      </c>
      <c r="G33" s="25">
        <v>4</v>
      </c>
      <c r="H33" s="25">
        <v>5</v>
      </c>
      <c r="I33" s="25">
        <v>6</v>
      </c>
      <c r="J33" s="25">
        <v>7</v>
      </c>
      <c r="K33" s="25">
        <v>8</v>
      </c>
      <c r="L33" s="25">
        <v>9</v>
      </c>
      <c r="M33" s="25">
        <v>10</v>
      </c>
      <c r="N33" s="25">
        <v>11</v>
      </c>
      <c r="O33" s="25">
        <v>12</v>
      </c>
      <c r="P33" s="25">
        <v>13</v>
      </c>
      <c r="Q33" s="25">
        <v>14</v>
      </c>
      <c r="R33" s="25">
        <v>15</v>
      </c>
      <c r="S33" s="25">
        <v>16</v>
      </c>
      <c r="T33" s="20"/>
      <c r="V33" s="30"/>
    </row>
    <row r="34" spans="2:22" x14ac:dyDescent="0.2">
      <c r="B34" s="18"/>
      <c r="C34" s="14" t="s">
        <v>2</v>
      </c>
      <c r="D34" s="11">
        <f>SUMIFS(DATI!$E:$E,DATI!$A:$A,$C$5,DATI!$C:$C,$C$3-1,DATI!$D:$D,D33)</f>
        <v>1390</v>
      </c>
      <c r="E34" s="11">
        <f>SUMIFS(DATI!$E:$E,DATI!$A:$A,$C$5,DATI!$C:$C,$C$3-1,DATI!$D:$D,E33)</f>
        <v>1342</v>
      </c>
      <c r="F34" s="11">
        <f>SUMIFS(DATI!$E:$E,DATI!$A:$A,$C$5,DATI!$C:$C,$C$3-1,DATI!$D:$D,F33)</f>
        <v>1283</v>
      </c>
      <c r="G34" s="11">
        <f>SUMIFS(DATI!$E:$E,DATI!$A:$A,$C$5,DATI!$C:$C,$C$3-1,DATI!$D:$D,G33)</f>
        <v>1477</v>
      </c>
      <c r="H34" s="11">
        <f>SUMIFS(DATI!$E:$E,DATI!$A:$A,$C$5,DATI!$C:$C,$C$3-1,DATI!$D:$D,H33)</f>
        <v>1337</v>
      </c>
      <c r="I34" s="11">
        <f>SUMIFS(DATI!$E:$E,DATI!$A:$A,$C$5,DATI!$C:$C,$C$3-1,DATI!$D:$D,I33)</f>
        <v>1406</v>
      </c>
      <c r="J34" s="11">
        <f>SUMIFS(DATI!$E:$E,DATI!$A:$A,$C$5,DATI!$C:$C,$C$3-1,DATI!$D:$D,J33)</f>
        <v>1399</v>
      </c>
      <c r="K34" s="11">
        <f>SUMIFS(DATI!$E:$E,DATI!$A:$A,$C$5,DATI!$C:$C,$C$3-1,DATI!$D:$D,K33)</f>
        <v>1469</v>
      </c>
      <c r="L34" s="11">
        <f>SUMIFS(DATI!$E:$E,DATI!$A:$A,$C$5,DATI!$C:$C,$C$3-1,DATI!$D:$D,L33)</f>
        <v>1430</v>
      </c>
      <c r="M34" s="11">
        <f>SUMIFS(DATI!$E:$E,DATI!$A:$A,$C$5,DATI!$C:$C,$C$3-1,DATI!$D:$D,M33)</f>
        <v>1260</v>
      </c>
      <c r="N34" s="11">
        <f>SUMIFS(DATI!$E:$E,DATI!$A:$A,$C$5,DATI!$C:$C,$C$3-1,DATI!$D:$D,N33)</f>
        <v>1397</v>
      </c>
      <c r="O34" s="11">
        <f>SUMIFS(DATI!$E:$E,DATI!$A:$A,$C$5,DATI!$C:$C,$C$3-1,DATI!$D:$D,O33)</f>
        <v>1295</v>
      </c>
      <c r="P34" s="11">
        <f>SUMIFS(DATI!$E:$E,DATI!$A:$A,$C$5,DATI!$C:$C,$C$3-1,DATI!$D:$D,P33)</f>
        <v>1469</v>
      </c>
      <c r="Q34" s="11">
        <f>SUMIFS(DATI!$E:$E,DATI!$A:$A,$C$5,DATI!$C:$C,$C$3-1,DATI!$D:$D,Q33)</f>
        <v>1463</v>
      </c>
      <c r="R34" s="11">
        <f>SUMIFS(DATI!$E:$E,DATI!$A:$A,$C$5,DATI!$C:$C,$C$3-1,DATI!$D:$D,R33)</f>
        <v>1374</v>
      </c>
      <c r="S34" s="11">
        <f>SUMIFS(DATI!$E:$E,DATI!$A:$A,$C$5,DATI!$C:$C,$C$3-1,DATI!$D:$D,S33)</f>
        <v>1468</v>
      </c>
      <c r="T34" s="20"/>
      <c r="V34" s="30"/>
    </row>
    <row r="35" spans="2:22" x14ac:dyDescent="0.2">
      <c r="B35" s="18"/>
      <c r="C35" s="14" t="s">
        <v>14</v>
      </c>
      <c r="D35" s="12">
        <f>D8-D34</f>
        <v>-78</v>
      </c>
      <c r="E35" s="12">
        <f>E8-E34</f>
        <v>132</v>
      </c>
      <c r="F35" s="12">
        <f t="shared" ref="F35" si="66">F34-E34</f>
        <v>-59</v>
      </c>
      <c r="G35" s="12">
        <f t="shared" ref="G35" si="67">G34-F34</f>
        <v>194</v>
      </c>
      <c r="H35" s="12">
        <f t="shared" ref="H35" si="68">H34-G34</f>
        <v>-140</v>
      </c>
      <c r="I35" s="12">
        <f t="shared" ref="I35" si="69">I34-H34</f>
        <v>69</v>
      </c>
      <c r="J35" s="12">
        <f t="shared" ref="J35" si="70">J34-I34</f>
        <v>-7</v>
      </c>
      <c r="K35" s="12">
        <f t="shared" ref="K35" si="71">K34-J34</f>
        <v>70</v>
      </c>
      <c r="L35" s="12">
        <f t="shared" ref="L35" si="72">L34-K34</f>
        <v>-39</v>
      </c>
      <c r="M35" s="12">
        <f t="shared" ref="M35" si="73">M34-L34</f>
        <v>-170</v>
      </c>
      <c r="N35" s="12">
        <f t="shared" ref="N35" si="74">N34-M34</f>
        <v>137</v>
      </c>
      <c r="O35" s="12">
        <f t="shared" ref="O35" si="75">O34-N34</f>
        <v>-102</v>
      </c>
      <c r="P35" s="12">
        <f t="shared" ref="P35" si="76">P34-O34</f>
        <v>174</v>
      </c>
      <c r="Q35" s="12">
        <f t="shared" ref="Q35" si="77">Q34-P34</f>
        <v>-6</v>
      </c>
      <c r="R35" s="12">
        <f t="shared" ref="R35" si="78">R34-Q34</f>
        <v>-89</v>
      </c>
      <c r="S35" s="12">
        <f t="shared" ref="S35" si="79">S34-R34</f>
        <v>94</v>
      </c>
      <c r="T35" s="20"/>
      <c r="V35" s="30"/>
    </row>
    <row r="36" spans="2:22" x14ac:dyDescent="0.2">
      <c r="B36" s="18"/>
      <c r="C36" s="14" t="s">
        <v>15</v>
      </c>
      <c r="D36" s="13">
        <f t="shared" ref="D36:S36" si="80">IF(D8&lt;&gt;0,(D8-D34)/D34,0)</f>
        <v>-5.6115107913669061E-2</v>
      </c>
      <c r="E36" s="13">
        <f t="shared" si="80"/>
        <v>9.8360655737704916E-2</v>
      </c>
      <c r="F36" s="13">
        <f t="shared" si="80"/>
        <v>4.6765393608729543E-3</v>
      </c>
      <c r="G36" s="13">
        <f t="shared" si="80"/>
        <v>-8.0568720379146919E-2</v>
      </c>
      <c r="H36" s="13">
        <f t="shared" si="80"/>
        <v>-9.7232610321615551E-3</v>
      </c>
      <c r="I36" s="13">
        <f t="shared" si="80"/>
        <v>-1.6358463726884778E-2</v>
      </c>
      <c r="J36" s="13">
        <f t="shared" si="80"/>
        <v>-6.7905646890636162E-2</v>
      </c>
      <c r="K36" s="13">
        <f t="shared" si="80"/>
        <v>-2.7910142954390742E-2</v>
      </c>
      <c r="L36" s="13">
        <f t="shared" si="80"/>
        <v>-0.14755244755244756</v>
      </c>
      <c r="M36" s="13">
        <f t="shared" si="80"/>
        <v>5.5555555555555552E-2</v>
      </c>
      <c r="N36" s="13">
        <f t="shared" si="80"/>
        <v>-0.12168933428775948</v>
      </c>
      <c r="O36" s="13">
        <f t="shared" si="80"/>
        <v>7.1814671814671813E-2</v>
      </c>
      <c r="P36" s="13">
        <f t="shared" si="80"/>
        <v>-0.10687542545949626</v>
      </c>
      <c r="Q36" s="13">
        <f t="shared" si="80"/>
        <v>-1.9822282980177717E-2</v>
      </c>
      <c r="R36" s="13">
        <f t="shared" si="80"/>
        <v>-0.12008733624454149</v>
      </c>
      <c r="S36" s="13">
        <f t="shared" si="80"/>
        <v>-6.3351498637602185E-2</v>
      </c>
      <c r="T36" s="20"/>
      <c r="V36" s="30"/>
    </row>
    <row r="37" spans="2:22" x14ac:dyDescent="0.2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V37" s="30"/>
    </row>
    <row r="38" spans="2:22" x14ac:dyDescent="0.2">
      <c r="B38" s="18"/>
      <c r="C38" s="21" t="str">
        <f>$C$3-1&amp;"-"&amp;$C$3</f>
        <v>2013-2014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0"/>
      <c r="V38" s="30"/>
    </row>
    <row r="39" spans="2:22" x14ac:dyDescent="0.2">
      <c r="B39" s="18"/>
      <c r="C39" s="19" t="s">
        <v>16</v>
      </c>
      <c r="D39" s="25">
        <v>17</v>
      </c>
      <c r="E39" s="25">
        <v>18</v>
      </c>
      <c r="F39" s="25">
        <v>19</v>
      </c>
      <c r="G39" s="25">
        <v>20</v>
      </c>
      <c r="H39" s="25">
        <v>21</v>
      </c>
      <c r="I39" s="25">
        <v>22</v>
      </c>
      <c r="J39" s="25">
        <v>23</v>
      </c>
      <c r="K39" s="25">
        <v>24</v>
      </c>
      <c r="L39" s="25">
        <v>25</v>
      </c>
      <c r="M39" s="25">
        <v>26</v>
      </c>
      <c r="N39" s="25">
        <v>27</v>
      </c>
      <c r="O39" s="25">
        <v>28</v>
      </c>
      <c r="P39" s="25">
        <v>29</v>
      </c>
      <c r="Q39" s="25">
        <v>30</v>
      </c>
      <c r="R39" s="25">
        <v>31</v>
      </c>
      <c r="S39" s="25">
        <v>32</v>
      </c>
      <c r="T39" s="20"/>
      <c r="V39" s="30"/>
    </row>
    <row r="40" spans="2:22" x14ac:dyDescent="0.2">
      <c r="B40" s="18"/>
      <c r="C40" s="14" t="s">
        <v>2</v>
      </c>
      <c r="D40" s="11">
        <f>SUMIFS(DATI!$E:$E,DATI!$A:$A,$C$5,DATI!$C:$C,$C$3-1,DATI!$D:$D,D39)</f>
        <v>1308</v>
      </c>
      <c r="E40" s="11">
        <f>SUMIFS(DATI!$E:$E,DATI!$A:$A,$C$5,DATI!$C:$C,$C$3-1,DATI!$D:$D,E39)</f>
        <v>1264</v>
      </c>
      <c r="F40" s="11">
        <f>SUMIFS(DATI!$E:$E,DATI!$A:$A,$C$5,DATI!$C:$C,$C$3-1,DATI!$D:$D,F39)</f>
        <v>1252</v>
      </c>
      <c r="G40" s="11">
        <f>SUMIFS(DATI!$E:$E,DATI!$A:$A,$C$5,DATI!$C:$C,$C$3-1,DATI!$D:$D,G39)</f>
        <v>1452</v>
      </c>
      <c r="H40" s="11">
        <f>SUMIFS(DATI!$E:$E,DATI!$A:$A,$C$5,DATI!$C:$C,$C$3-1,DATI!$D:$D,H39)</f>
        <v>1261</v>
      </c>
      <c r="I40" s="11">
        <f>SUMIFS(DATI!$E:$E,DATI!$A:$A,$C$5,DATI!$C:$C,$C$3-1,DATI!$D:$D,I39)</f>
        <v>1284</v>
      </c>
      <c r="J40" s="11">
        <f>SUMIFS(DATI!$E:$E,DATI!$A:$A,$C$5,DATI!$C:$C,$C$3-1,DATI!$D:$D,J39)</f>
        <v>1287</v>
      </c>
      <c r="K40" s="11">
        <f>SUMIFS(DATI!$E:$E,DATI!$A:$A,$C$5,DATI!$C:$C,$C$3-1,DATI!$D:$D,K39)</f>
        <v>1423</v>
      </c>
      <c r="L40" s="11">
        <f>SUMIFS(DATI!$E:$E,DATI!$A:$A,$C$5,DATI!$C:$C,$C$3-1,DATI!$D:$D,L39)</f>
        <v>1280</v>
      </c>
      <c r="M40" s="11">
        <f>SUMIFS(DATI!$E:$E,DATI!$A:$A,$C$5,DATI!$C:$C,$C$3-1,DATI!$D:$D,M39)</f>
        <v>1225</v>
      </c>
      <c r="N40" s="11">
        <f>SUMIFS(DATI!$E:$E,DATI!$A:$A,$C$5,DATI!$C:$C,$C$3-1,DATI!$D:$D,N39)</f>
        <v>1297</v>
      </c>
      <c r="O40" s="11">
        <f>SUMIFS(DATI!$E:$E,DATI!$A:$A,$C$5,DATI!$C:$C,$C$3-1,DATI!$D:$D,O39)</f>
        <v>1356</v>
      </c>
      <c r="P40" s="11">
        <f>SUMIFS(DATI!$E:$E,DATI!$A:$A,$C$5,DATI!$C:$C,$C$3-1,DATI!$D:$D,P39)</f>
        <v>1357</v>
      </c>
      <c r="Q40" s="11">
        <f>SUMIFS(DATI!$E:$E,DATI!$A:$A,$C$5,DATI!$C:$C,$C$3-1,DATI!$D:$D,Q39)</f>
        <v>1497</v>
      </c>
      <c r="R40" s="11">
        <f>SUMIFS(DATI!$E:$E,DATI!$A:$A,$C$5,DATI!$C:$C,$C$3-1,DATI!$D:$D,R39)</f>
        <v>1326</v>
      </c>
      <c r="S40" s="11">
        <f>SUMIFS(DATI!$E:$E,DATI!$A:$A,$C$5,DATI!$C:$C,$C$3-1,DATI!$D:$D,S39)</f>
        <v>1381</v>
      </c>
      <c r="T40" s="20"/>
      <c r="V40" s="30"/>
    </row>
    <row r="41" spans="2:22" x14ac:dyDescent="0.2">
      <c r="B41" s="18"/>
      <c r="C41" s="14" t="s">
        <v>14</v>
      </c>
      <c r="D41" s="12">
        <f>D14-D40</f>
        <v>-72</v>
      </c>
      <c r="E41" s="12">
        <f>E14-E40</f>
        <v>231</v>
      </c>
      <c r="F41" s="12">
        <f t="shared" ref="F41" si="81">F40-E40</f>
        <v>-12</v>
      </c>
      <c r="G41" s="12">
        <f t="shared" ref="G41" si="82">G40-F40</f>
        <v>200</v>
      </c>
      <c r="H41" s="12">
        <f t="shared" ref="H41" si="83">H40-G40</f>
        <v>-191</v>
      </c>
      <c r="I41" s="12">
        <f t="shared" ref="I41" si="84">I40-H40</f>
        <v>23</v>
      </c>
      <c r="J41" s="12">
        <f t="shared" ref="J41" si="85">J40-I40</f>
        <v>3</v>
      </c>
      <c r="K41" s="12">
        <f t="shared" ref="K41" si="86">K40-J40</f>
        <v>136</v>
      </c>
      <c r="L41" s="12">
        <f t="shared" ref="L41" si="87">L40-K40</f>
        <v>-143</v>
      </c>
      <c r="M41" s="12">
        <f t="shared" ref="M41" si="88">M40-L40</f>
        <v>-55</v>
      </c>
      <c r="N41" s="12">
        <f t="shared" ref="N41" si="89">N40-M40</f>
        <v>72</v>
      </c>
      <c r="O41" s="12">
        <f t="shared" ref="O41" si="90">O40-N40</f>
        <v>59</v>
      </c>
      <c r="P41" s="12">
        <f t="shared" ref="P41" si="91">P40-O40</f>
        <v>1</v>
      </c>
      <c r="Q41" s="12">
        <f t="shared" ref="Q41" si="92">Q40-P40</f>
        <v>140</v>
      </c>
      <c r="R41" s="12">
        <f t="shared" ref="R41" si="93">R40-Q40</f>
        <v>-171</v>
      </c>
      <c r="S41" s="12">
        <f t="shared" ref="S41" si="94">S40-R40</f>
        <v>55</v>
      </c>
      <c r="T41" s="20"/>
      <c r="V41" s="30"/>
    </row>
    <row r="42" spans="2:22" x14ac:dyDescent="0.2">
      <c r="B42" s="18"/>
      <c r="C42" s="14" t="s">
        <v>15</v>
      </c>
      <c r="D42" s="13">
        <f t="shared" ref="D42:S42" si="95">IF(D14&lt;&gt;0,(D14-D40)/D40,0)</f>
        <v>-5.5045871559633031E-2</v>
      </c>
      <c r="E42" s="13">
        <f t="shared" si="95"/>
        <v>0.18275316455696203</v>
      </c>
      <c r="F42" s="13">
        <f t="shared" si="95"/>
        <v>0.19648562300319489</v>
      </c>
      <c r="G42" s="13">
        <f t="shared" si="95"/>
        <v>-4.8898071625344354E-2</v>
      </c>
      <c r="H42" s="13">
        <f t="shared" si="95"/>
        <v>4.6788263283108644E-2</v>
      </c>
      <c r="I42" s="13">
        <f t="shared" si="95"/>
        <v>0.12305295950155763</v>
      </c>
      <c r="J42" s="13">
        <f t="shared" si="95"/>
        <v>0.14607614607614608</v>
      </c>
      <c r="K42" s="13">
        <f t="shared" si="95"/>
        <v>-0.12157413914265636</v>
      </c>
      <c r="L42" s="13">
        <f t="shared" si="95"/>
        <v>0.16953124999999999</v>
      </c>
      <c r="M42" s="13">
        <f t="shared" si="95"/>
        <v>-1.6326530612244899E-2</v>
      </c>
      <c r="N42" s="13">
        <f t="shared" si="95"/>
        <v>-4.2405551272166539E-2</v>
      </c>
      <c r="O42" s="13">
        <f t="shared" si="95"/>
        <v>-9.5870206489675522E-2</v>
      </c>
      <c r="P42" s="13">
        <f t="shared" si="95"/>
        <v>-3.1687546057479733E-2</v>
      </c>
      <c r="Q42" s="13">
        <f t="shared" si="95"/>
        <v>-0.18704074816299265</v>
      </c>
      <c r="R42" s="13">
        <f t="shared" si="95"/>
        <v>0.12895927601809956</v>
      </c>
      <c r="S42" s="13">
        <f t="shared" si="95"/>
        <v>4.6343229543808831E-2</v>
      </c>
      <c r="T42" s="20"/>
      <c r="V42" s="30"/>
    </row>
    <row r="43" spans="2:22" x14ac:dyDescent="0.2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V43" s="30"/>
    </row>
    <row r="44" spans="2:22" x14ac:dyDescent="0.2">
      <c r="B44" s="18"/>
      <c r="C44" s="21" t="str">
        <f>$C$3-1&amp;"-"&amp;$C$3</f>
        <v>2013-2014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20"/>
      <c r="V44" s="30"/>
    </row>
    <row r="45" spans="2:22" x14ac:dyDescent="0.2">
      <c r="B45" s="18"/>
      <c r="C45" s="19" t="s">
        <v>16</v>
      </c>
      <c r="D45" s="25">
        <v>33</v>
      </c>
      <c r="E45" s="25">
        <v>34</v>
      </c>
      <c r="F45" s="25">
        <v>35</v>
      </c>
      <c r="G45" s="25">
        <v>36</v>
      </c>
      <c r="H45" s="25">
        <v>37</v>
      </c>
      <c r="I45" s="25">
        <v>38</v>
      </c>
      <c r="J45" s="25">
        <v>39</v>
      </c>
      <c r="K45" s="25">
        <v>40</v>
      </c>
      <c r="L45" s="25">
        <v>41</v>
      </c>
      <c r="M45" s="25">
        <v>42</v>
      </c>
      <c r="N45" s="25">
        <v>43</v>
      </c>
      <c r="O45" s="25">
        <v>44</v>
      </c>
      <c r="P45" s="25">
        <v>45</v>
      </c>
      <c r="Q45" s="25">
        <v>46</v>
      </c>
      <c r="R45" s="25">
        <v>47</v>
      </c>
      <c r="S45" s="25">
        <v>48</v>
      </c>
      <c r="T45" s="20"/>
      <c r="V45" s="30"/>
    </row>
    <row r="46" spans="2:22" x14ac:dyDescent="0.2">
      <c r="B46" s="18"/>
      <c r="C46" s="14" t="s">
        <v>2</v>
      </c>
      <c r="D46" s="11">
        <f>SUMIFS(DATI!$E:$E,DATI!$A:$A,$C$5,DATI!$C:$C,$C$3-1,DATI!$D:$D,D45)</f>
        <v>1309</v>
      </c>
      <c r="E46" s="11">
        <f>SUMIFS(DATI!$E:$E,DATI!$A:$A,$C$5,DATI!$C:$C,$C$3-1,DATI!$D:$D,E45)</f>
        <v>1487</v>
      </c>
      <c r="F46" s="11">
        <f>SUMIFS(DATI!$E:$E,DATI!$A:$A,$C$5,DATI!$C:$C,$C$3-1,DATI!$D:$D,F45)</f>
        <v>1426</v>
      </c>
      <c r="G46" s="11">
        <f>SUMIFS(DATI!$E:$E,DATI!$A:$A,$C$5,DATI!$C:$C,$C$3-1,DATI!$D:$D,G45)</f>
        <v>1290</v>
      </c>
      <c r="H46" s="11">
        <f>SUMIFS(DATI!$E:$E,DATI!$A:$A,$C$5,DATI!$C:$C,$C$3-1,DATI!$D:$D,H45)</f>
        <v>1376</v>
      </c>
      <c r="I46" s="11">
        <f>SUMIFS(DATI!$E:$E,DATI!$A:$A,$C$5,DATI!$C:$C,$C$3-1,DATI!$D:$D,I45)</f>
        <v>1284</v>
      </c>
      <c r="J46" s="11">
        <f>SUMIFS(DATI!$E:$E,DATI!$A:$A,$C$5,DATI!$C:$C,$C$3-1,DATI!$D:$D,J45)</f>
        <v>1239</v>
      </c>
      <c r="K46" s="11">
        <f>SUMIFS(DATI!$E:$E,DATI!$A:$A,$C$5,DATI!$C:$C,$C$3-1,DATI!$D:$D,K45)</f>
        <v>1337</v>
      </c>
      <c r="L46" s="11">
        <f>SUMIFS(DATI!$E:$E,DATI!$A:$A,$C$5,DATI!$C:$C,$C$3-1,DATI!$D:$D,L45)</f>
        <v>1462</v>
      </c>
      <c r="M46" s="11">
        <f>SUMIFS(DATI!$E:$E,DATI!$A:$A,$C$5,DATI!$C:$C,$C$3-1,DATI!$D:$D,M45)</f>
        <v>1286</v>
      </c>
      <c r="N46" s="11">
        <f>SUMIFS(DATI!$E:$E,DATI!$A:$A,$C$5,DATI!$C:$C,$C$3-1,DATI!$D:$D,N45)</f>
        <v>1235</v>
      </c>
      <c r="O46" s="11">
        <f>SUMIFS(DATI!$E:$E,DATI!$A:$A,$C$5,DATI!$C:$C,$C$3-1,DATI!$D:$D,O45)</f>
        <v>1387</v>
      </c>
      <c r="P46" s="11">
        <f>SUMIFS(DATI!$E:$E,DATI!$A:$A,$C$5,DATI!$C:$C,$C$3-1,DATI!$D:$D,P45)</f>
        <v>1477</v>
      </c>
      <c r="Q46" s="11">
        <f>SUMIFS(DATI!$E:$E,DATI!$A:$A,$C$5,DATI!$C:$C,$C$3-1,DATI!$D:$D,Q45)</f>
        <v>1366</v>
      </c>
      <c r="R46" s="11">
        <f>SUMIFS(DATI!$E:$E,DATI!$A:$A,$C$5,DATI!$C:$C,$C$3-1,DATI!$D:$D,R45)</f>
        <v>1356</v>
      </c>
      <c r="S46" s="11">
        <f>SUMIFS(DATI!$E:$E,DATI!$A:$A,$C$5,DATI!$C:$C,$C$3-1,DATI!$D:$D,S45)</f>
        <v>1415</v>
      </c>
      <c r="T46" s="20"/>
      <c r="V46" s="30"/>
    </row>
    <row r="47" spans="2:22" x14ac:dyDescent="0.2">
      <c r="B47" s="18"/>
      <c r="C47" s="14" t="s">
        <v>14</v>
      </c>
      <c r="D47" s="12">
        <f>D20-D46</f>
        <v>139</v>
      </c>
      <c r="E47" s="12">
        <f>E20-E46</f>
        <v>-194</v>
      </c>
      <c r="F47" s="12">
        <f t="shared" ref="F47" si="96">F46-E46</f>
        <v>-61</v>
      </c>
      <c r="G47" s="12">
        <f t="shared" ref="G47" si="97">G46-F46</f>
        <v>-136</v>
      </c>
      <c r="H47" s="12">
        <f t="shared" ref="H47" si="98">H46-G46</f>
        <v>86</v>
      </c>
      <c r="I47" s="12">
        <f t="shared" ref="I47" si="99">I46-H46</f>
        <v>-92</v>
      </c>
      <c r="J47" s="12">
        <f t="shared" ref="J47" si="100">J46-I46</f>
        <v>-45</v>
      </c>
      <c r="K47" s="12">
        <f t="shared" ref="K47" si="101">K46-J46</f>
        <v>98</v>
      </c>
      <c r="L47" s="12">
        <f t="shared" ref="L47" si="102">L46-K46</f>
        <v>125</v>
      </c>
      <c r="M47" s="12">
        <f t="shared" ref="M47" si="103">M46-L46</f>
        <v>-176</v>
      </c>
      <c r="N47" s="12">
        <f t="shared" ref="N47" si="104">N46-M46</f>
        <v>-51</v>
      </c>
      <c r="O47" s="12">
        <f t="shared" ref="O47" si="105">O46-N46</f>
        <v>152</v>
      </c>
      <c r="P47" s="12">
        <f t="shared" ref="P47" si="106">P46-O46</f>
        <v>90</v>
      </c>
      <c r="Q47" s="12">
        <f t="shared" ref="Q47" si="107">Q46-P46</f>
        <v>-111</v>
      </c>
      <c r="R47" s="12">
        <f t="shared" ref="R47" si="108">R46-Q46</f>
        <v>-10</v>
      </c>
      <c r="S47" s="12">
        <f t="shared" ref="S47" si="109">S46-R46</f>
        <v>59</v>
      </c>
      <c r="T47" s="20"/>
      <c r="V47" s="30"/>
    </row>
    <row r="48" spans="2:22" x14ac:dyDescent="0.2">
      <c r="B48" s="18"/>
      <c r="C48" s="14" t="s">
        <v>15</v>
      </c>
      <c r="D48" s="13">
        <f t="shared" ref="D48:S48" si="110">IF(D20&lt;&gt;0,(D20-D46)/D46,0)</f>
        <v>0.10618792971734148</v>
      </c>
      <c r="E48" s="13">
        <f t="shared" si="110"/>
        <v>-0.1304640215198386</v>
      </c>
      <c r="F48" s="13">
        <f t="shared" si="110"/>
        <v>-7.223001402524544E-2</v>
      </c>
      <c r="G48" s="13">
        <f t="shared" si="110"/>
        <v>-2.6356589147286821E-2</v>
      </c>
      <c r="H48" s="13">
        <f t="shared" si="110"/>
        <v>6.9040697674418602E-2</v>
      </c>
      <c r="I48" s="13">
        <f t="shared" si="110"/>
        <v>0.14953271028037382</v>
      </c>
      <c r="J48" s="13">
        <f t="shared" si="110"/>
        <v>0.15173527037933818</v>
      </c>
      <c r="K48" s="13">
        <f t="shared" si="110"/>
        <v>5.1608077786088259E-2</v>
      </c>
      <c r="L48" s="13">
        <f t="shared" si="110"/>
        <v>-6.6347469220246244E-2</v>
      </c>
      <c r="M48" s="13">
        <f t="shared" si="110"/>
        <v>0.11353032659409021</v>
      </c>
      <c r="N48" s="13">
        <f t="shared" si="110"/>
        <v>-1.6194331983805668E-2</v>
      </c>
      <c r="O48" s="13">
        <f t="shared" si="110"/>
        <v>-5.9841384282624366E-2</v>
      </c>
      <c r="P48" s="13">
        <f t="shared" si="110"/>
        <v>-0.16790792146242384</v>
      </c>
      <c r="Q48" s="13">
        <f t="shared" si="110"/>
        <v>7.1742313323572476E-2</v>
      </c>
      <c r="R48" s="13">
        <f t="shared" si="110"/>
        <v>0.10176991150442478</v>
      </c>
      <c r="S48" s="13">
        <f t="shared" si="110"/>
        <v>-3.8162544169611311E-2</v>
      </c>
      <c r="T48" s="20"/>
      <c r="V48" s="30"/>
    </row>
    <row r="49" spans="2:22" x14ac:dyDescent="0.2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20"/>
      <c r="V49" s="30"/>
    </row>
    <row r="50" spans="2:22" x14ac:dyDescent="0.2">
      <c r="B50" s="18"/>
      <c r="C50" s="21" t="str">
        <f>$C$3-1&amp;"-"&amp;$C$3</f>
        <v>2013-2014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20"/>
      <c r="V50" s="30"/>
    </row>
    <row r="51" spans="2:22" x14ac:dyDescent="0.2">
      <c r="B51" s="18"/>
      <c r="C51" s="19" t="s">
        <v>16</v>
      </c>
      <c r="D51" s="25">
        <v>48</v>
      </c>
      <c r="E51" s="25">
        <v>49</v>
      </c>
      <c r="F51" s="25">
        <v>50</v>
      </c>
      <c r="G51" s="25">
        <v>51</v>
      </c>
      <c r="H51" s="25">
        <v>52</v>
      </c>
      <c r="I51" s="25">
        <v>53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20"/>
      <c r="V51" s="30"/>
    </row>
    <row r="52" spans="2:22" x14ac:dyDescent="0.2">
      <c r="B52" s="18"/>
      <c r="C52" s="14" t="s">
        <v>2</v>
      </c>
      <c r="D52" s="11">
        <f>SUMIFS(DATI!$E:$E,DATI!$A:$A,$C$5,DATI!$C:$C,$C$3-1,DATI!$D:$D,D51)</f>
        <v>1415</v>
      </c>
      <c r="E52" s="11">
        <f>SUMIFS(DATI!$E:$E,DATI!$A:$A,$C$5,DATI!$C:$C,$C$3-1,DATI!$D:$D,E51)</f>
        <v>1414</v>
      </c>
      <c r="F52" s="11">
        <f>SUMIFS(DATI!$E:$E,DATI!$A:$A,$C$5,DATI!$C:$C,$C$3-1,DATI!$D:$D,F51)</f>
        <v>1379</v>
      </c>
      <c r="G52" s="11">
        <f>SUMIFS(DATI!$E:$E,DATI!$A:$A,$C$5,DATI!$C:$C,$C$3-1,DATI!$D:$D,G51)</f>
        <v>1391</v>
      </c>
      <c r="H52" s="11">
        <f>SUMIFS(DATI!$E:$E,DATI!$A:$A,$C$5,DATI!$C:$C,$C$3-1,DATI!$D:$D,H51)</f>
        <v>1246</v>
      </c>
      <c r="I52" s="11">
        <f>SUMIFS(DATI!$E:$E,DATI!$A:$A,$C$5,DATI!$C:$C,$C$3-1,DATI!$D:$D,I51)</f>
        <v>1279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20"/>
      <c r="V52" s="30"/>
    </row>
    <row r="53" spans="2:22" x14ac:dyDescent="0.2">
      <c r="B53" s="18"/>
      <c r="C53" s="14" t="s">
        <v>14</v>
      </c>
      <c r="D53" s="12">
        <f>D26-D52</f>
        <v>-54</v>
      </c>
      <c r="E53" s="12">
        <f>E26-E52</f>
        <v>-121</v>
      </c>
      <c r="F53" s="12">
        <f t="shared" ref="F53" si="111">F52-E52</f>
        <v>-35</v>
      </c>
      <c r="G53" s="12">
        <f t="shared" ref="G53" si="112">G52-F52</f>
        <v>12</v>
      </c>
      <c r="H53" s="12">
        <f t="shared" ref="H53" si="113">H52-G52</f>
        <v>-145</v>
      </c>
      <c r="I53" s="12">
        <f t="shared" ref="I53" si="114">I52-H52</f>
        <v>33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20"/>
      <c r="V53" s="30"/>
    </row>
    <row r="54" spans="2:22" x14ac:dyDescent="0.2">
      <c r="B54" s="18"/>
      <c r="C54" s="14" t="s">
        <v>15</v>
      </c>
      <c r="D54" s="13">
        <f t="shared" ref="D54:I54" si="115">IF(D26&lt;&gt;0,(D26-D52)/D52,0)</f>
        <v>-3.8162544169611311E-2</v>
      </c>
      <c r="E54" s="13">
        <f t="shared" si="115"/>
        <v>-8.5572842998585572E-2</v>
      </c>
      <c r="F54" s="13">
        <f t="shared" si="115"/>
        <v>7.2516316171138508E-4</v>
      </c>
      <c r="G54" s="13">
        <f t="shared" si="115"/>
        <v>-2.8037383177570093E-2</v>
      </c>
      <c r="H54" s="13">
        <f t="shared" si="115"/>
        <v>5.6179775280898875E-3</v>
      </c>
      <c r="I54" s="13">
        <f t="shared" si="115"/>
        <v>6.8021892103205625E-2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20"/>
      <c r="V54" s="30"/>
    </row>
    <row r="55" spans="2:22" x14ac:dyDescent="0.2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4"/>
      <c r="V55" s="31"/>
    </row>
  </sheetData>
  <mergeCells count="2">
    <mergeCell ref="V2:V29"/>
    <mergeCell ref="V31:V55"/>
  </mergeCells>
  <dataValidations count="1">
    <dataValidation type="list" allowBlank="1" showInputMessage="1" showErrorMessage="1" sqref="C5">
      <formula1>Elenco_Prodotti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pane ySplit="1" topLeftCell="A2" activePane="bottomLeft" state="frozen"/>
      <selection pane="bottomLeft" activeCell="B4" sqref="B4"/>
    </sheetView>
  </sheetViews>
  <sheetFormatPr defaultRowHeight="12.75" x14ac:dyDescent="0.2"/>
  <cols>
    <col min="1" max="1" width="16.42578125" customWidth="1"/>
    <col min="2" max="2" width="14" customWidth="1"/>
  </cols>
  <sheetData>
    <row r="1" spans="1:2" x14ac:dyDescent="0.2">
      <c r="A1" s="28" t="s">
        <v>6</v>
      </c>
      <c r="B1" s="28" t="s">
        <v>4</v>
      </c>
    </row>
    <row r="2" spans="1:2" x14ac:dyDescent="0.2">
      <c r="A2" s="27" t="s">
        <v>7</v>
      </c>
      <c r="B2" s="27">
        <v>2013</v>
      </c>
    </row>
    <row r="3" spans="1:2" x14ac:dyDescent="0.2">
      <c r="A3" s="27" t="s">
        <v>8</v>
      </c>
      <c r="B3" s="27">
        <v>2014</v>
      </c>
    </row>
    <row r="4" spans="1:2" x14ac:dyDescent="0.2">
      <c r="A4" s="27" t="s">
        <v>9</v>
      </c>
      <c r="B4" s="27"/>
    </row>
    <row r="5" spans="1:2" x14ac:dyDescent="0.2">
      <c r="A5" s="27"/>
    </row>
    <row r="6" spans="1:2" x14ac:dyDescent="0.2">
      <c r="A6" s="27"/>
    </row>
    <row r="7" spans="1:2" x14ac:dyDescent="0.2">
      <c r="A7" s="27"/>
    </row>
    <row r="8" spans="1:2" x14ac:dyDescent="0.2">
      <c r="A8" s="27"/>
    </row>
    <row r="9" spans="1:2" x14ac:dyDescent="0.2">
      <c r="A9" s="27"/>
    </row>
    <row r="10" spans="1:2" x14ac:dyDescent="0.2">
      <c r="A10" s="27"/>
    </row>
    <row r="11" spans="1:2" x14ac:dyDescent="0.2">
      <c r="A11" s="27"/>
    </row>
    <row r="12" spans="1:2" x14ac:dyDescent="0.2">
      <c r="A12" s="27"/>
    </row>
    <row r="13" spans="1:2" x14ac:dyDescent="0.2">
      <c r="A13" s="27"/>
    </row>
    <row r="14" spans="1:2" x14ac:dyDescent="0.2">
      <c r="A14" s="27"/>
    </row>
    <row r="15" spans="1:2" x14ac:dyDescent="0.2">
      <c r="A15" s="27"/>
    </row>
    <row r="16" spans="1:2" x14ac:dyDescent="0.2">
      <c r="A16" s="27"/>
    </row>
    <row r="17" spans="1:1" x14ac:dyDescent="0.2">
      <c r="A17" s="27"/>
    </row>
    <row r="18" spans="1:1" x14ac:dyDescent="0.2">
      <c r="A18" s="27"/>
    </row>
    <row r="19" spans="1:1" x14ac:dyDescent="0.2">
      <c r="A1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DATI</vt:lpstr>
      <vt:lpstr>Riepilogo</vt:lpstr>
      <vt:lpstr>Elenco Prodotti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rvincenti</dc:creator>
  <cp:lastModifiedBy>rvincenti</cp:lastModifiedBy>
  <dcterms:created xsi:type="dcterms:W3CDTF">2014-04-02T08:14:41Z</dcterms:created>
  <dcterms:modified xsi:type="dcterms:W3CDTF">2014-04-02T13:25:58Z</dcterms:modified>
</cp:coreProperties>
</file>